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210" activeTab="3"/>
  </bookViews>
  <sheets>
    <sheet name="Normatívy a koeficienty" sheetId="1" r:id="rId1"/>
    <sheet name="Normatívy a rozpočet ŠKD" sheetId="2" r:id="rId2"/>
    <sheet name="Mzdové náklady" sheetId="3" r:id="rId3"/>
    <sheet name="Prevádzka" sheetId="4" r:id="rId4"/>
    <sheet name="Hárok 3" sheetId="5" r:id="rId5"/>
    <sheet name="Hárok 4" sheetId="6" r:id="rId6"/>
    <sheet name="Hárok 5 " sheetId="7" r:id="rId7"/>
    <sheet name="Hárok 6" sheetId="8" r:id="rId8"/>
  </sheets>
  <definedNames/>
  <calcPr fullCalcOnLoad="1"/>
</workbook>
</file>

<file path=xl/sharedStrings.xml><?xml version="1.0" encoding="utf-8"?>
<sst xmlns="http://schemas.openxmlformats.org/spreadsheetml/2006/main" count="202" uniqueCount="168">
  <si>
    <t xml:space="preserve">Normatívy: </t>
  </si>
  <si>
    <t xml:space="preserve">Mzdový normatív: </t>
  </si>
  <si>
    <t>Normatív na VVP:</t>
  </si>
  <si>
    <t>Normatív na teplo (teplotné pásmo 1):</t>
  </si>
  <si>
    <t>Normatív na ost. prevádzku:</t>
  </si>
  <si>
    <t>Normatív na ďalšie vzdel. ped.:</t>
  </si>
  <si>
    <t>Prevádzka spolu:</t>
  </si>
  <si>
    <t>Prepočítaný počet žiakov na teplo:</t>
  </si>
  <si>
    <t xml:space="preserve">Počet žiakov školy podľa EDUZBERU 2010 september: </t>
  </si>
  <si>
    <t xml:space="preserve">Počet žiakov so špec. VVP - skupina 2: </t>
  </si>
  <si>
    <t xml:space="preserve">Počet žiakov s iným vyučovacím jazykom: </t>
  </si>
  <si>
    <t xml:space="preserve">Počet žiakov zo soc. znevýhodneného prostr.: </t>
  </si>
  <si>
    <t xml:space="preserve">Počet žiakov v špec. škole: </t>
  </si>
  <si>
    <t xml:space="preserve">Kvalifikačná štruktúra ped. zamestnancov: </t>
  </si>
  <si>
    <t xml:space="preserve">Koeficient pre prepočítaný počet žiakov: </t>
  </si>
  <si>
    <t>Prepočítaný počet žiakov pre mzdové náklady:</t>
  </si>
  <si>
    <t>Prepočítaný počet žiakov pre VVP:</t>
  </si>
  <si>
    <t xml:space="preserve">Skutočný počet žiakov v rozpočtovom období január - august 2011: </t>
  </si>
  <si>
    <t>Rozdiel v počte žiakov :</t>
  </si>
  <si>
    <t>čiastkové:</t>
  </si>
  <si>
    <t>súhrnné:</t>
  </si>
  <si>
    <t>celkový:</t>
  </si>
  <si>
    <t>Celkový normatív:</t>
  </si>
  <si>
    <t>Základná škola Lajosa Tarczyho s VJM Chotín,  Školská 332,                    946 31 Chotín, IČO: 37861140</t>
  </si>
  <si>
    <t xml:space="preserve">Rozpočet na odvody: </t>
  </si>
  <si>
    <t>1.</t>
  </si>
  <si>
    <t>Verejné zdravotné poistenie 10%</t>
  </si>
  <si>
    <t>2.</t>
  </si>
  <si>
    <t>Nemocenské poistenie 1,4%</t>
  </si>
  <si>
    <t>3.</t>
  </si>
  <si>
    <t>Dôchodkové poistenie - starobné 5%</t>
  </si>
  <si>
    <t>4.</t>
  </si>
  <si>
    <t>Starobné dôchodkové sporenie 9%</t>
  </si>
  <si>
    <t>5.</t>
  </si>
  <si>
    <t>Dôchodkové poistenie - invalidné 3%</t>
  </si>
  <si>
    <t>6.</t>
  </si>
  <si>
    <t>Úrazové poistenie 0,8%</t>
  </si>
  <si>
    <t>7.</t>
  </si>
  <si>
    <t>Poistenie v nezamestnanosti 1%</t>
  </si>
  <si>
    <t>8.</t>
  </si>
  <si>
    <t>Garančné poistenie 0,25%</t>
  </si>
  <si>
    <t>9.</t>
  </si>
  <si>
    <t>Rezervný fond solidarity 4,75%</t>
  </si>
  <si>
    <t xml:space="preserve">Spolu na odvody: </t>
  </si>
  <si>
    <t>Tarifný plat</t>
  </si>
  <si>
    <t xml:space="preserve">2. </t>
  </si>
  <si>
    <t xml:space="preserve">3. </t>
  </si>
  <si>
    <t>Príplatok za riadenie</t>
  </si>
  <si>
    <t>Odchodné- odstupné- osobné príplatky</t>
  </si>
  <si>
    <t>Odmena pri 50 roku veku</t>
  </si>
  <si>
    <t>Zastupovanie, nemocenské</t>
  </si>
  <si>
    <t>Január</t>
  </si>
  <si>
    <t>September- upravený</t>
  </si>
  <si>
    <t>Spolu na mzdy:</t>
  </si>
  <si>
    <t xml:space="preserve">Koeficient pre školu: </t>
  </si>
  <si>
    <t>Kvalifikačná štruktúra zamestnancov:</t>
  </si>
  <si>
    <t>Prepočítaný počet žiakov cez kv. štr.</t>
  </si>
  <si>
    <t>Rozpočet na rok 2011- MZDOVÉ NÁKLADY</t>
  </si>
  <si>
    <t xml:space="preserve">Normatív na VVP: </t>
  </si>
  <si>
    <t>Prepočítaný počet žiakov na VVP:</t>
  </si>
  <si>
    <t xml:space="preserve">Rozpočet na VVP:                                                         </t>
  </si>
  <si>
    <t>Nákup a obnova výp.techniky(licencie, soft)</t>
  </si>
  <si>
    <t>Učebné pomôcky</t>
  </si>
  <si>
    <t>Knihy, časopisy</t>
  </si>
  <si>
    <t>Spolu na VVP:</t>
  </si>
  <si>
    <t xml:space="preserve">Normatív na teplo: </t>
  </si>
  <si>
    <t xml:space="preserve">Rozpočet na teplo:                                                         </t>
  </si>
  <si>
    <t>Plyn</t>
  </si>
  <si>
    <t>Spolu na teplo:</t>
  </si>
  <si>
    <t xml:space="preserve">Rozpočet na ostatnú prevádzku:                                                         </t>
  </si>
  <si>
    <t xml:space="preserve">Normatív na ostatnú prevádzku: </t>
  </si>
  <si>
    <t>Elektrická energia</t>
  </si>
  <si>
    <t>Vodné, točné</t>
  </si>
  <si>
    <t>Revízie</t>
  </si>
  <si>
    <t>Telefón</t>
  </si>
  <si>
    <t>Poštovné</t>
  </si>
  <si>
    <t>Prídel do soc. fondu</t>
  </si>
  <si>
    <t>Poistné</t>
  </si>
  <si>
    <t>Poplatky banke</t>
  </si>
  <si>
    <t>10.</t>
  </si>
  <si>
    <t>Lieky</t>
  </si>
  <si>
    <t>11.</t>
  </si>
  <si>
    <t>Stravovanie zam.</t>
  </si>
  <si>
    <t>12.</t>
  </si>
  <si>
    <t>Čistiace potreby</t>
  </si>
  <si>
    <t>13.</t>
  </si>
  <si>
    <t>Údržba kotlov</t>
  </si>
  <si>
    <t>14.</t>
  </si>
  <si>
    <t>Tonery</t>
  </si>
  <si>
    <t>15.</t>
  </si>
  <si>
    <t>Papier, kancelárske potreby</t>
  </si>
  <si>
    <t>16.Údržba počítačov a softvérov</t>
  </si>
  <si>
    <t xml:space="preserve">17. </t>
  </si>
  <si>
    <t>18.</t>
  </si>
  <si>
    <t>Nákup, obnova nábytku(skrine, lavice)</t>
  </si>
  <si>
    <t>19.</t>
  </si>
  <si>
    <t>Drobné výdavky</t>
  </si>
  <si>
    <t>20.</t>
  </si>
  <si>
    <t>Opravy - údržbárske práce</t>
  </si>
  <si>
    <t>Spolu na ostatnú prevádzku:</t>
  </si>
  <si>
    <t>Odvoz odpadov, fekálie</t>
  </si>
  <si>
    <t>Rozpočet na rok 2011- PREVÁDZKA</t>
  </si>
  <si>
    <t>1. Výchovno- vzdelávací proces</t>
  </si>
  <si>
    <t>2. Teplo</t>
  </si>
  <si>
    <t>3. Ostatná prevádzka</t>
  </si>
  <si>
    <t>4. Ďalšie vzdelávanie učiteľov</t>
  </si>
  <si>
    <t xml:space="preserve">Normatív na ďalšie vzdelávanie: </t>
  </si>
  <si>
    <t>Prepočítaný počet žiakov na ďal. vzdel.:</t>
  </si>
  <si>
    <t xml:space="preserve">Rozpočet na ďalšie vzdel.:                                                         </t>
  </si>
  <si>
    <t>Semináre</t>
  </si>
  <si>
    <t>Cestovné</t>
  </si>
  <si>
    <t>Spolu na ďalšie vzdelávanie:</t>
  </si>
  <si>
    <t>PREVÁDZKA SPOLU:</t>
  </si>
  <si>
    <t>Mzdové náklady:</t>
  </si>
  <si>
    <t>Prevádzka:</t>
  </si>
  <si>
    <t>MZDOVÉ NÁKLADY SPOLU:</t>
  </si>
  <si>
    <t xml:space="preserve">Celkový rozpočet: </t>
  </si>
  <si>
    <t>CELKOVÝ ROZPOČET:</t>
  </si>
  <si>
    <t xml:space="preserve">Norm. príspevok na mzd.náklady: </t>
  </si>
  <si>
    <t xml:space="preserve">Rozpočet na mzdy:                                                         </t>
  </si>
  <si>
    <t>Rozpočet na rok 2011- VÝCHODISKÁ</t>
  </si>
  <si>
    <t>Počet obyv. k 1.1.2010</t>
  </si>
  <si>
    <t>nad 62 rokov</t>
  </si>
  <si>
    <t>počet žiakov prepoč.</t>
  </si>
  <si>
    <t>neštátni žiaci</t>
  </si>
  <si>
    <t>podiel na dani</t>
  </si>
  <si>
    <t>% nešt. zo štátnych</t>
  </si>
  <si>
    <t>SR</t>
  </si>
  <si>
    <t>hodnota bodu</t>
  </si>
  <si>
    <t>1 prep.ž. (SR)</t>
  </si>
  <si>
    <t>koeficient</t>
  </si>
  <si>
    <t>príloha 3</t>
  </si>
  <si>
    <t>príloha 3a</t>
  </si>
  <si>
    <t>obec dostane na 1 ž.</t>
  </si>
  <si>
    <t>ZUŠ IF</t>
  </si>
  <si>
    <t>ZUŠ SF</t>
  </si>
  <si>
    <t>MŠ do 3 rokov</t>
  </si>
  <si>
    <t>MŠ od 3 rokov</t>
  </si>
  <si>
    <t>ŠKD</t>
  </si>
  <si>
    <t>CVČ</t>
  </si>
  <si>
    <t>SSZČ</t>
  </si>
  <si>
    <t>ŠJ</t>
  </si>
  <si>
    <t>JŠ</t>
  </si>
  <si>
    <t>Rozpočet na rok 2011- ŠKD originálne kompetencie</t>
  </si>
  <si>
    <t>Počet žiakov v ŠKD:</t>
  </si>
  <si>
    <t xml:space="preserve">Celkový rozpočet pre ŠKD na rok 2011: </t>
  </si>
  <si>
    <t xml:space="preserve">30 x </t>
  </si>
  <si>
    <t>368,34=</t>
  </si>
  <si>
    <t xml:space="preserve">Odvody: </t>
  </si>
  <si>
    <t xml:space="preserve">Prevádzka: </t>
  </si>
  <si>
    <t>Plyn:</t>
  </si>
  <si>
    <t xml:space="preserve">Ostatná prevádzka: </t>
  </si>
  <si>
    <t xml:space="preserve">Ďalšie vzdelávanie vychovávatelky: </t>
  </si>
  <si>
    <t xml:space="preserve">Mzdové náklady: </t>
  </si>
  <si>
    <t>Mzda vychovávatelky:</t>
  </si>
  <si>
    <t xml:space="preserve">Tarifný plat: </t>
  </si>
  <si>
    <t>Príplatky:</t>
  </si>
  <si>
    <t xml:space="preserve">Rozpis : </t>
  </si>
  <si>
    <t xml:space="preserve">Rozpis: </t>
  </si>
  <si>
    <t xml:space="preserve">Spolu: </t>
  </si>
  <si>
    <t>Výchovno-vzdelávací proces:</t>
  </si>
  <si>
    <t>............................................</t>
  </si>
  <si>
    <t xml:space="preserve">      Mgr. Angelika Czibor</t>
  </si>
  <si>
    <t xml:space="preserve">7.2.2011, Chotín </t>
  </si>
  <si>
    <t>Základná škola Lajosa Tarczyho s VJM Chotín,  Školská 332,  946 31 Chotín, IČO: 37861140</t>
  </si>
  <si>
    <t>Prepočítaný počet žiakov na ostatnú prevádzku okrem tepla:</t>
  </si>
  <si>
    <t>Osobný príplatok</t>
  </si>
  <si>
    <t>Tlačivá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</si>
</sst>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#,##0.00\ [$€-1]"/>
    <numFmt numFmtId="167" formatCode="#,##0.00\ [$€-1];[Red]\-#,##0.00\ [$€-1]"/>
    <numFmt numFmtId="168" formatCode="[$-41B]d\.\ mmmm\ yyyy"/>
    <numFmt numFmtId="169" formatCode="[$-F800]dddd\,\ mmmm\ dd\,\ yyyy"/>
    <numFmt numFmtId="170" formatCode="d/m/yyyy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lbertus Extra Bold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9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2" fillId="0" borderId="29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2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166" fontId="11" fillId="0" borderId="0" xfId="0" applyNumberFormat="1" applyFont="1" applyFill="1" applyAlignment="1">
      <alignment/>
    </xf>
    <xf numFmtId="0" fontId="3" fillId="0" borderId="12" xfId="0" applyFont="1" applyBorder="1" applyAlignment="1">
      <alignment/>
    </xf>
    <xf numFmtId="167" fontId="3" fillId="0" borderId="12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2" fillId="2" borderId="37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4" fontId="2" fillId="2" borderId="38" xfId="0" applyNumberFormat="1" applyFont="1" applyFill="1" applyBorder="1" applyAlignment="1">
      <alignment/>
    </xf>
    <xf numFmtId="4" fontId="0" fillId="2" borderId="39" xfId="0" applyNumberFormat="1" applyFill="1" applyBorder="1" applyAlignment="1">
      <alignment/>
    </xf>
    <xf numFmtId="166" fontId="3" fillId="0" borderId="0" xfId="0" applyNumberFormat="1" applyFont="1" applyAlignment="1">
      <alignment/>
    </xf>
    <xf numFmtId="0" fontId="3" fillId="0" borderId="3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7" xfId="0" applyNumberFormat="1" applyFont="1" applyBorder="1" applyAlignment="1">
      <alignment/>
    </xf>
    <xf numFmtId="9" fontId="11" fillId="0" borderId="7" xfId="0" applyNumberFormat="1" applyFont="1" applyBorder="1" applyAlignment="1">
      <alignment/>
    </xf>
    <xf numFmtId="165" fontId="11" fillId="0" borderId="29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166" fontId="12" fillId="3" borderId="3" xfId="0" applyNumberFormat="1" applyFont="1" applyFill="1" applyBorder="1" applyAlignment="1">
      <alignment/>
    </xf>
    <xf numFmtId="0" fontId="11" fillId="4" borderId="7" xfId="0" applyFont="1" applyFill="1" applyBorder="1" applyAlignment="1">
      <alignment horizontal="justify"/>
    </xf>
    <xf numFmtId="0" fontId="11" fillId="4" borderId="7" xfId="0" applyFont="1" applyFill="1" applyBorder="1" applyAlignment="1">
      <alignment horizontal="right"/>
    </xf>
    <xf numFmtId="166" fontId="11" fillId="4" borderId="7" xfId="0" applyNumberFormat="1" applyFont="1" applyFill="1" applyBorder="1" applyAlignment="1">
      <alignment/>
    </xf>
    <xf numFmtId="0" fontId="11" fillId="5" borderId="7" xfId="0" applyFont="1" applyFill="1" applyBorder="1" applyAlignment="1">
      <alignment horizontal="justify"/>
    </xf>
    <xf numFmtId="0" fontId="11" fillId="5" borderId="7" xfId="0" applyFont="1" applyFill="1" applyBorder="1" applyAlignment="1">
      <alignment horizontal="right"/>
    </xf>
    <xf numFmtId="166" fontId="11" fillId="5" borderId="7" xfId="0" applyNumberFormat="1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5" borderId="3" xfId="0" applyFont="1" applyFill="1" applyBorder="1" applyAlignment="1">
      <alignment horizontal="justify"/>
    </xf>
    <xf numFmtId="0" fontId="11" fillId="5" borderId="3" xfId="0" applyFont="1" applyFill="1" applyBorder="1" applyAlignment="1">
      <alignment horizontal="right"/>
    </xf>
    <xf numFmtId="166" fontId="11" fillId="5" borderId="3" xfId="0" applyNumberFormat="1" applyFont="1" applyFill="1" applyBorder="1" applyAlignment="1">
      <alignment/>
    </xf>
    <xf numFmtId="0" fontId="11" fillId="5" borderId="4" xfId="0" applyFont="1" applyFill="1" applyBorder="1" applyAlignment="1">
      <alignment/>
    </xf>
    <xf numFmtId="0" fontId="11" fillId="5" borderId="4" xfId="0" applyFont="1" applyFill="1" applyBorder="1" applyAlignment="1">
      <alignment horizontal="right"/>
    </xf>
    <xf numFmtId="166" fontId="11" fillId="5" borderId="4" xfId="0" applyNumberFormat="1" applyFont="1" applyFill="1" applyBorder="1" applyAlignment="1">
      <alignment/>
    </xf>
    <xf numFmtId="0" fontId="11" fillId="6" borderId="41" xfId="0" applyFont="1" applyFill="1" applyBorder="1" applyAlignment="1">
      <alignment horizontal="justify"/>
    </xf>
    <xf numFmtId="0" fontId="11" fillId="6" borderId="41" xfId="0" applyFont="1" applyFill="1" applyBorder="1" applyAlignment="1">
      <alignment horizontal="right"/>
    </xf>
    <xf numFmtId="166" fontId="11" fillId="6" borderId="41" xfId="0" applyNumberFormat="1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5" fillId="6" borderId="37" xfId="0" applyFont="1" applyFill="1" applyBorder="1" applyAlignment="1">
      <alignment/>
    </xf>
    <xf numFmtId="0" fontId="15" fillId="6" borderId="12" xfId="0" applyFont="1" applyFill="1" applyBorder="1" applyAlignment="1">
      <alignment/>
    </xf>
    <xf numFmtId="0" fontId="15" fillId="6" borderId="41" xfId="0" applyFont="1" applyFill="1" applyBorder="1" applyAlignment="1">
      <alignment/>
    </xf>
    <xf numFmtId="0" fontId="15" fillId="7" borderId="37" xfId="0" applyFont="1" applyFill="1" applyBorder="1" applyAlignment="1">
      <alignment/>
    </xf>
    <xf numFmtId="0" fontId="15" fillId="7" borderId="12" xfId="0" applyFont="1" applyFill="1" applyBorder="1" applyAlignment="1">
      <alignment/>
    </xf>
    <xf numFmtId="0" fontId="15" fillId="7" borderId="41" xfId="0" applyFont="1" applyFill="1" applyBorder="1" applyAlignment="1">
      <alignment horizontal="right"/>
    </xf>
    <xf numFmtId="167" fontId="15" fillId="7" borderId="41" xfId="0" applyNumberFormat="1" applyFont="1" applyFill="1" applyBorder="1" applyAlignment="1">
      <alignment/>
    </xf>
    <xf numFmtId="0" fontId="3" fillId="8" borderId="37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167" fontId="3" fillId="8" borderId="12" xfId="0" applyNumberFormat="1" applyFont="1" applyFill="1" applyBorder="1" applyAlignment="1">
      <alignment/>
    </xf>
    <xf numFmtId="167" fontId="3" fillId="8" borderId="13" xfId="0" applyNumberFormat="1" applyFont="1" applyFill="1" applyBorder="1" applyAlignment="1">
      <alignment/>
    </xf>
    <xf numFmtId="166" fontId="3" fillId="8" borderId="12" xfId="0" applyNumberFormat="1" applyFont="1" applyFill="1" applyBorder="1" applyAlignment="1">
      <alignment/>
    </xf>
    <xf numFmtId="166" fontId="3" fillId="8" borderId="13" xfId="0" applyNumberFormat="1" applyFont="1" applyFill="1" applyBorder="1" applyAlignment="1">
      <alignment/>
    </xf>
    <xf numFmtId="0" fontId="3" fillId="7" borderId="37" xfId="0" applyFont="1" applyFill="1" applyBorder="1" applyAlignment="1">
      <alignment/>
    </xf>
    <xf numFmtId="0" fontId="0" fillId="7" borderId="12" xfId="0" applyFill="1" applyBorder="1" applyAlignment="1">
      <alignment/>
    </xf>
    <xf numFmtId="167" fontId="3" fillId="7" borderId="13" xfId="0" applyNumberFormat="1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167" fontId="3" fillId="2" borderId="44" xfId="0" applyNumberFormat="1" applyFont="1" applyFill="1" applyBorder="1" applyAlignment="1">
      <alignment/>
    </xf>
    <xf numFmtId="0" fontId="0" fillId="2" borderId="43" xfId="0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167" fontId="3" fillId="2" borderId="4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167" fontId="3" fillId="2" borderId="46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5" borderId="26" xfId="0" applyFill="1" applyBorder="1" applyAlignment="1">
      <alignment/>
    </xf>
    <xf numFmtId="0" fontId="2" fillId="5" borderId="26" xfId="0" applyFont="1" applyFill="1" applyBorder="1" applyAlignment="1">
      <alignment horizontal="center"/>
    </xf>
    <xf numFmtId="0" fontId="0" fillId="5" borderId="27" xfId="0" applyFill="1" applyBorder="1" applyAlignment="1">
      <alignment/>
    </xf>
    <xf numFmtId="0" fontId="2" fillId="5" borderId="27" xfId="0" applyFont="1" applyFill="1" applyBorder="1" applyAlignment="1">
      <alignment horizontal="center"/>
    </xf>
    <xf numFmtId="0" fontId="0" fillId="5" borderId="28" xfId="0" applyFill="1" applyBorder="1" applyAlignment="1">
      <alignment/>
    </xf>
    <xf numFmtId="0" fontId="2" fillId="5" borderId="28" xfId="0" applyFont="1" applyFill="1" applyBorder="1" applyAlignment="1">
      <alignment horizontal="center"/>
    </xf>
    <xf numFmtId="0" fontId="9" fillId="2" borderId="3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4" fontId="9" fillId="2" borderId="47" xfId="0" applyNumberFormat="1" applyFont="1" applyFill="1" applyBorder="1" applyAlignment="1">
      <alignment/>
    </xf>
    <xf numFmtId="0" fontId="0" fillId="9" borderId="26" xfId="0" applyFill="1" applyBorder="1" applyAlignment="1">
      <alignment/>
    </xf>
    <xf numFmtId="0" fontId="2" fillId="9" borderId="37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4" fontId="2" fillId="9" borderId="38" xfId="0" applyNumberFormat="1" applyFont="1" applyFill="1" applyBorder="1" applyAlignment="1">
      <alignment/>
    </xf>
    <xf numFmtId="0" fontId="0" fillId="9" borderId="39" xfId="0" applyFill="1" applyBorder="1" applyAlignment="1">
      <alignment/>
    </xf>
    <xf numFmtId="0" fontId="0" fillId="9" borderId="48" xfId="0" applyFill="1" applyBorder="1" applyAlignment="1">
      <alignment/>
    </xf>
    <xf numFmtId="0" fontId="0" fillId="9" borderId="49" xfId="0" applyFill="1" applyBorder="1" applyAlignment="1">
      <alignment/>
    </xf>
    <xf numFmtId="0" fontId="2" fillId="9" borderId="50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4" fontId="9" fillId="2" borderId="37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10" borderId="0" xfId="0" applyFill="1" applyAlignment="1">
      <alignment/>
    </xf>
    <xf numFmtId="0" fontId="5" fillId="5" borderId="42" xfId="0" applyFont="1" applyFill="1" applyBorder="1" applyAlignment="1">
      <alignment/>
    </xf>
    <xf numFmtId="0" fontId="5" fillId="5" borderId="43" xfId="0" applyFont="1" applyFill="1" applyBorder="1" applyAlignment="1">
      <alignment/>
    </xf>
    <xf numFmtId="0" fontId="5" fillId="5" borderId="26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4" fillId="8" borderId="31" xfId="0" applyFont="1" applyFill="1" applyBorder="1" applyAlignment="1">
      <alignment/>
    </xf>
    <xf numFmtId="0" fontId="4" fillId="8" borderId="32" xfId="0" applyFont="1" applyFill="1" applyBorder="1" applyAlignment="1">
      <alignment/>
    </xf>
    <xf numFmtId="0" fontId="4" fillId="8" borderId="28" xfId="0" applyFont="1" applyFill="1" applyBorder="1" applyAlignment="1">
      <alignment/>
    </xf>
    <xf numFmtId="0" fontId="4" fillId="11" borderId="42" xfId="0" applyFont="1" applyFill="1" applyBorder="1" applyAlignment="1">
      <alignment/>
    </xf>
    <xf numFmtId="0" fontId="4" fillId="11" borderId="43" xfId="0" applyFont="1" applyFill="1" applyBorder="1" applyAlignment="1">
      <alignment/>
    </xf>
    <xf numFmtId="0" fontId="4" fillId="11" borderId="26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5" borderId="31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0" fontId="4" fillId="5" borderId="28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11" borderId="18" xfId="0" applyFont="1" applyFill="1" applyBorder="1" applyAlignment="1">
      <alignment/>
    </xf>
    <xf numFmtId="0" fontId="4" fillId="11" borderId="6" xfId="0" applyFont="1" applyFill="1" applyBorder="1" applyAlignment="1">
      <alignment/>
    </xf>
    <xf numFmtId="0" fontId="4" fillId="11" borderId="27" xfId="0" applyFont="1" applyFill="1" applyBorder="1" applyAlignment="1">
      <alignment/>
    </xf>
    <xf numFmtId="0" fontId="4" fillId="11" borderId="31" xfId="0" applyFont="1" applyFill="1" applyBorder="1" applyAlignment="1">
      <alignment/>
    </xf>
    <xf numFmtId="0" fontId="4" fillId="11" borderId="32" xfId="0" applyFont="1" applyFill="1" applyBorder="1" applyAlignment="1">
      <alignment/>
    </xf>
    <xf numFmtId="0" fontId="4" fillId="11" borderId="28" xfId="0" applyFont="1" applyFill="1" applyBorder="1" applyAlignment="1">
      <alignment/>
    </xf>
    <xf numFmtId="0" fontId="5" fillId="12" borderId="42" xfId="0" applyFont="1" applyFill="1" applyBorder="1" applyAlignment="1">
      <alignment/>
    </xf>
    <xf numFmtId="0" fontId="5" fillId="12" borderId="43" xfId="0" applyFont="1" applyFill="1" applyBorder="1" applyAlignment="1">
      <alignment/>
    </xf>
    <xf numFmtId="0" fontId="5" fillId="12" borderId="26" xfId="0" applyFont="1" applyFill="1" applyBorder="1" applyAlignment="1">
      <alignment/>
    </xf>
    <xf numFmtId="0" fontId="5" fillId="12" borderId="31" xfId="0" applyFont="1" applyFill="1" applyBorder="1" applyAlignment="1">
      <alignment/>
    </xf>
    <xf numFmtId="0" fontId="5" fillId="12" borderId="32" xfId="0" applyFont="1" applyFill="1" applyBorder="1" applyAlignment="1">
      <alignment/>
    </xf>
    <xf numFmtId="10" fontId="5" fillId="12" borderId="28" xfId="0" applyNumberFormat="1" applyFont="1" applyFill="1" applyBorder="1" applyAlignment="1">
      <alignment/>
    </xf>
    <xf numFmtId="0" fontId="5" fillId="5" borderId="37" xfId="0" applyFont="1" applyFill="1" applyBorder="1" applyAlignment="1">
      <alignment/>
    </xf>
    <xf numFmtId="0" fontId="5" fillId="5" borderId="12" xfId="0" applyFont="1" applyFill="1" applyBorder="1" applyAlignment="1">
      <alignment/>
    </xf>
    <xf numFmtId="0" fontId="5" fillId="5" borderId="41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4" fillId="5" borderId="51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27" xfId="0" applyFont="1" applyFill="1" applyBorder="1" applyAlignment="1">
      <alignment/>
    </xf>
    <xf numFmtId="0" fontId="6" fillId="5" borderId="41" xfId="0" applyFont="1" applyFill="1" applyBorder="1" applyAlignment="1">
      <alignment/>
    </xf>
    <xf numFmtId="0" fontId="7" fillId="5" borderId="41" xfId="0" applyFont="1" applyFill="1" applyBorder="1" applyAlignment="1">
      <alignment/>
    </xf>
    <xf numFmtId="0" fontId="9" fillId="3" borderId="37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37" xfId="0" applyFont="1" applyFill="1" applyBorder="1" applyAlignment="1">
      <alignment/>
    </xf>
    <xf numFmtId="0" fontId="0" fillId="3" borderId="13" xfId="0" applyFill="1" applyBorder="1" applyAlignment="1">
      <alignment/>
    </xf>
    <xf numFmtId="0" fontId="9" fillId="3" borderId="48" xfId="0" applyFont="1" applyFill="1" applyBorder="1" applyAlignment="1">
      <alignment/>
    </xf>
    <xf numFmtId="0" fontId="0" fillId="3" borderId="39" xfId="0" applyFill="1" applyBorder="1" applyAlignment="1">
      <alignment/>
    </xf>
    <xf numFmtId="4" fontId="9" fillId="3" borderId="37" xfId="0" applyNumberFormat="1" applyFont="1" applyFill="1" applyBorder="1" applyAlignment="1">
      <alignment/>
    </xf>
    <xf numFmtId="4" fontId="9" fillId="3" borderId="13" xfId="0" applyNumberFormat="1" applyFont="1" applyFill="1" applyBorder="1" applyAlignment="1">
      <alignment/>
    </xf>
    <xf numFmtId="0" fontId="0" fillId="3" borderId="37" xfId="0" applyFill="1" applyBorder="1" applyAlignment="1">
      <alignment/>
    </xf>
    <xf numFmtId="0" fontId="10" fillId="13" borderId="37" xfId="0" applyFont="1" applyFill="1" applyBorder="1" applyAlignment="1">
      <alignment/>
    </xf>
    <xf numFmtId="0" fontId="10" fillId="13" borderId="13" xfId="0" applyFont="1" applyFill="1" applyBorder="1" applyAlignment="1">
      <alignment/>
    </xf>
    <xf numFmtId="0" fontId="0" fillId="13" borderId="41" xfId="0" applyFill="1" applyBorder="1" applyAlignment="1">
      <alignment/>
    </xf>
    <xf numFmtId="0" fontId="4" fillId="13" borderId="37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4" fontId="4" fillId="13" borderId="41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2" fillId="8" borderId="26" xfId="0" applyFont="1" applyFill="1" applyBorder="1" applyAlignment="1">
      <alignment horizontal="center"/>
    </xf>
    <xf numFmtId="0" fontId="0" fillId="8" borderId="28" xfId="0" applyFill="1" applyBorder="1" applyAlignment="1">
      <alignment/>
    </xf>
    <xf numFmtId="0" fontId="2" fillId="8" borderId="28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39" xfId="0" applyFill="1" applyBorder="1" applyAlignment="1">
      <alignment/>
    </xf>
    <xf numFmtId="0" fontId="2" fillId="2" borderId="52" xfId="0" applyFont="1" applyFill="1" applyBorder="1" applyAlignment="1">
      <alignment/>
    </xf>
    <xf numFmtId="0" fontId="0" fillId="2" borderId="25" xfId="0" applyFill="1" applyBorder="1" applyAlignment="1">
      <alignment/>
    </xf>
    <xf numFmtId="4" fontId="2" fillId="2" borderId="53" xfId="0" applyNumberFormat="1" applyFont="1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9" borderId="28" xfId="0" applyFill="1" applyBorder="1" applyAlignment="1">
      <alignment/>
    </xf>
    <xf numFmtId="0" fontId="2" fillId="9" borderId="38" xfId="0" applyFont="1" applyFill="1" applyBorder="1" applyAlignment="1">
      <alignment/>
    </xf>
    <xf numFmtId="4" fontId="2" fillId="9" borderId="39" xfId="0" applyNumberFormat="1" applyFont="1" applyFill="1" applyBorder="1" applyAlignment="1">
      <alignment/>
    </xf>
    <xf numFmtId="0" fontId="0" fillId="9" borderId="12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C18" sqref="C18"/>
    </sheetView>
  </sheetViews>
  <sheetFormatPr defaultColWidth="9.140625" defaultRowHeight="12.75"/>
  <cols>
    <col min="1" max="1" width="20.140625" style="0" customWidth="1"/>
    <col min="2" max="2" width="30.421875" style="0" customWidth="1"/>
    <col min="3" max="3" width="14.28125" style="0" customWidth="1"/>
    <col min="4" max="4" width="14.140625" style="0" customWidth="1"/>
    <col min="5" max="5" width="10.8515625" style="0" customWidth="1"/>
  </cols>
  <sheetData>
    <row r="1" spans="1:5" ht="42.75" customHeight="1">
      <c r="A1" s="243" t="s">
        <v>23</v>
      </c>
      <c r="B1" s="244"/>
      <c r="C1" s="244"/>
      <c r="D1" s="244"/>
      <c r="E1" s="244"/>
    </row>
    <row r="2" spans="1:5" ht="37.5" customHeight="1">
      <c r="A2" s="241" t="s">
        <v>120</v>
      </c>
      <c r="B2" s="242"/>
      <c r="C2" s="242"/>
      <c r="D2" s="242"/>
      <c r="E2" s="242"/>
    </row>
    <row r="3" ht="23.25" customHeight="1" thickBot="1">
      <c r="E3" s="1"/>
    </row>
    <row r="4" spans="1:5" ht="19.5" customHeight="1">
      <c r="A4" s="165" t="s">
        <v>8</v>
      </c>
      <c r="B4" s="166"/>
      <c r="C4" s="166"/>
      <c r="D4" s="166"/>
      <c r="E4" s="167">
        <v>91</v>
      </c>
    </row>
    <row r="5" spans="1:5" ht="19.5" customHeight="1">
      <c r="A5" s="168" t="s">
        <v>10</v>
      </c>
      <c r="B5" s="169"/>
      <c r="C5" s="169"/>
      <c r="D5" s="169"/>
      <c r="E5" s="170">
        <v>91</v>
      </c>
    </row>
    <row r="6" spans="1:5" ht="19.5" customHeight="1">
      <c r="A6" s="168" t="s">
        <v>9</v>
      </c>
      <c r="B6" s="169"/>
      <c r="C6" s="169"/>
      <c r="D6" s="169"/>
      <c r="E6" s="170">
        <v>6</v>
      </c>
    </row>
    <row r="7" spans="1:5" ht="19.5" customHeight="1">
      <c r="A7" s="168" t="s">
        <v>11</v>
      </c>
      <c r="B7" s="169"/>
      <c r="C7" s="169"/>
      <c r="D7" s="169"/>
      <c r="E7" s="170">
        <v>3</v>
      </c>
    </row>
    <row r="8" spans="1:5" ht="19.5" customHeight="1" thickBot="1">
      <c r="A8" s="171" t="s">
        <v>12</v>
      </c>
      <c r="B8" s="172"/>
      <c r="C8" s="172"/>
      <c r="D8" s="172"/>
      <c r="E8" s="173">
        <v>5.58</v>
      </c>
    </row>
    <row r="9" spans="1:5" ht="19.5" customHeight="1" thickBot="1">
      <c r="A9" s="4"/>
      <c r="B9" s="5"/>
      <c r="C9" s="5"/>
      <c r="D9" s="5"/>
      <c r="E9" s="6"/>
    </row>
    <row r="10" spans="1:5" ht="19.5" customHeight="1">
      <c r="A10" s="177" t="s">
        <v>13</v>
      </c>
      <c r="B10" s="178"/>
      <c r="C10" s="178"/>
      <c r="D10" s="178"/>
      <c r="E10" s="179">
        <v>1.049615</v>
      </c>
    </row>
    <row r="11" spans="1:5" ht="19.5" customHeight="1" thickBot="1">
      <c r="A11" s="183" t="s">
        <v>14</v>
      </c>
      <c r="B11" s="184"/>
      <c r="C11" s="184"/>
      <c r="D11" s="184"/>
      <c r="E11" s="185">
        <v>1.495</v>
      </c>
    </row>
    <row r="12" spans="1:5" ht="19.5" customHeight="1" thickBot="1">
      <c r="A12" s="4"/>
      <c r="B12" s="5"/>
      <c r="C12" s="5"/>
      <c r="D12" s="5"/>
      <c r="E12" s="6"/>
    </row>
    <row r="13" spans="1:5" ht="19.5" customHeight="1">
      <c r="A13" s="174" t="s">
        <v>15</v>
      </c>
      <c r="B13" s="175"/>
      <c r="C13" s="175"/>
      <c r="D13" s="175"/>
      <c r="E13" s="176">
        <v>156.293</v>
      </c>
    </row>
    <row r="14" spans="1:5" ht="19.5" customHeight="1">
      <c r="A14" s="186" t="s">
        <v>16</v>
      </c>
      <c r="B14" s="187"/>
      <c r="C14" s="187"/>
      <c r="D14" s="187"/>
      <c r="E14" s="188">
        <v>148.905</v>
      </c>
    </row>
    <row r="15" spans="1:5" ht="19.5" customHeight="1">
      <c r="A15" s="186" t="s">
        <v>7</v>
      </c>
      <c r="B15" s="187"/>
      <c r="C15" s="187"/>
      <c r="D15" s="187"/>
      <c r="E15" s="188">
        <v>141.625</v>
      </c>
    </row>
    <row r="16" spans="1:5" ht="19.5" customHeight="1" thickBot="1">
      <c r="A16" s="189" t="s">
        <v>165</v>
      </c>
      <c r="B16" s="190"/>
      <c r="C16" s="190"/>
      <c r="D16" s="190"/>
      <c r="E16" s="191">
        <v>141.625</v>
      </c>
    </row>
    <row r="17" spans="1:5" ht="19.5" customHeight="1">
      <c r="A17" s="2"/>
      <c r="B17" s="2"/>
      <c r="C17" s="2"/>
      <c r="D17" s="2"/>
      <c r="E17" s="2"/>
    </row>
    <row r="18" spans="1:5" ht="19.5" customHeight="1" thickBot="1">
      <c r="A18" s="2"/>
      <c r="B18" s="2"/>
      <c r="C18" s="2"/>
      <c r="D18" s="2"/>
      <c r="E18" s="2"/>
    </row>
    <row r="19" spans="1:5" ht="19.5" customHeight="1">
      <c r="A19" s="192" t="s">
        <v>17</v>
      </c>
      <c r="B19" s="193"/>
      <c r="C19" s="193"/>
      <c r="D19" s="193"/>
      <c r="E19" s="194">
        <v>96</v>
      </c>
    </row>
    <row r="20" spans="1:5" ht="19.5" customHeight="1" thickBot="1">
      <c r="A20" s="195" t="s">
        <v>18</v>
      </c>
      <c r="B20" s="196"/>
      <c r="C20" s="196"/>
      <c r="D20" s="196"/>
      <c r="E20" s="197">
        <v>0.055</v>
      </c>
    </row>
    <row r="21" spans="1:5" ht="19.5" customHeight="1">
      <c r="A21" s="2"/>
      <c r="B21" s="2"/>
      <c r="C21" s="2"/>
      <c r="D21" s="2"/>
      <c r="E21" s="3"/>
    </row>
    <row r="22" spans="1:5" ht="19.5" customHeight="1" thickBot="1">
      <c r="A22" s="2"/>
      <c r="B22" s="2"/>
      <c r="C22" s="2"/>
      <c r="D22" s="2"/>
      <c r="E22" s="2"/>
    </row>
    <row r="23" spans="1:5" ht="19.5" customHeight="1" thickBot="1">
      <c r="A23" s="198" t="s">
        <v>0</v>
      </c>
      <c r="B23" s="199"/>
      <c r="C23" s="200" t="s">
        <v>19</v>
      </c>
      <c r="D23" s="200" t="s">
        <v>20</v>
      </c>
      <c r="E23" s="200" t="s">
        <v>21</v>
      </c>
    </row>
    <row r="24" spans="1:5" ht="19.5" customHeight="1">
      <c r="A24" s="201"/>
      <c r="B24" s="202"/>
      <c r="C24" s="203"/>
      <c r="D24" s="203"/>
      <c r="E24" s="203"/>
    </row>
    <row r="25" spans="1:5" ht="19.5" customHeight="1">
      <c r="A25" s="204" t="s">
        <v>1</v>
      </c>
      <c r="B25" s="205"/>
      <c r="C25" s="206"/>
      <c r="D25" s="206">
        <v>872.45</v>
      </c>
      <c r="E25" s="206"/>
    </row>
    <row r="26" spans="1:5" ht="19.5" customHeight="1">
      <c r="A26" s="204" t="s">
        <v>2</v>
      </c>
      <c r="B26" s="205"/>
      <c r="C26" s="206">
        <v>32.45</v>
      </c>
      <c r="D26" s="206"/>
      <c r="E26" s="206"/>
    </row>
    <row r="27" spans="1:5" ht="19.5" customHeight="1">
      <c r="A27" s="204" t="s">
        <v>3</v>
      </c>
      <c r="B27" s="205"/>
      <c r="C27" s="206">
        <v>114.05</v>
      </c>
      <c r="D27" s="206"/>
      <c r="E27" s="206"/>
    </row>
    <row r="28" spans="1:5" ht="19.5" customHeight="1">
      <c r="A28" s="204" t="s">
        <v>4</v>
      </c>
      <c r="B28" s="205"/>
      <c r="C28" s="206">
        <v>61.31</v>
      </c>
      <c r="D28" s="206"/>
      <c r="E28" s="206"/>
    </row>
    <row r="29" spans="1:5" ht="19.5" customHeight="1">
      <c r="A29" s="204" t="s">
        <v>5</v>
      </c>
      <c r="B29" s="205"/>
      <c r="C29" s="206">
        <v>13.09</v>
      </c>
      <c r="D29" s="206"/>
      <c r="E29" s="206"/>
    </row>
    <row r="30" spans="1:5" ht="19.5" customHeight="1" thickBot="1">
      <c r="A30" s="180" t="s">
        <v>6</v>
      </c>
      <c r="B30" s="181"/>
      <c r="C30" s="182"/>
      <c r="D30" s="182">
        <v>220.9</v>
      </c>
      <c r="E30" s="182"/>
    </row>
    <row r="31" spans="1:5" ht="19.5" thickBot="1">
      <c r="A31" s="200" t="s">
        <v>22</v>
      </c>
      <c r="B31" s="207"/>
      <c r="C31" s="208"/>
      <c r="D31" s="208"/>
      <c r="E31" s="200">
        <v>1093.35</v>
      </c>
    </row>
  </sheetData>
  <mergeCells count="2">
    <mergeCell ref="A2:E2"/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31">
      <selection activeCell="H12" sqref="H12"/>
    </sheetView>
  </sheetViews>
  <sheetFormatPr defaultColWidth="9.140625" defaultRowHeight="12.75"/>
  <cols>
    <col min="1" max="1" width="1.7109375" style="0" customWidth="1"/>
    <col min="2" max="2" width="14.57421875" style="0" customWidth="1"/>
    <col min="3" max="3" width="22.28125" style="0" customWidth="1"/>
    <col min="4" max="4" width="20.57421875" style="0" customWidth="1"/>
    <col min="5" max="5" width="22.7109375" style="0" customWidth="1"/>
    <col min="6" max="6" width="15.7109375" style="0" customWidth="1"/>
    <col min="7" max="7" width="17.28125" style="0" customWidth="1"/>
    <col min="8" max="8" width="20.8515625" style="0" customWidth="1"/>
  </cols>
  <sheetData>
    <row r="1" spans="1:8" ht="37.5" customHeight="1">
      <c r="A1" s="243" t="s">
        <v>164</v>
      </c>
      <c r="B1" s="245"/>
      <c r="C1" s="245"/>
      <c r="D1" s="245"/>
      <c r="E1" s="245"/>
      <c r="F1" s="245"/>
      <c r="G1" s="245"/>
      <c r="H1" s="245"/>
    </row>
    <row r="2" spans="1:7" ht="15" customHeight="1">
      <c r="A2" s="7"/>
      <c r="B2" s="9"/>
      <c r="C2" s="9"/>
      <c r="D2" s="9"/>
      <c r="E2" s="9"/>
      <c r="F2" s="9"/>
      <c r="G2" s="9"/>
    </row>
    <row r="3" spans="1:8" ht="22.5" customHeight="1">
      <c r="A3" s="241" t="s">
        <v>143</v>
      </c>
      <c r="B3" s="246"/>
      <c r="C3" s="246"/>
      <c r="D3" s="246"/>
      <c r="E3" s="246"/>
      <c r="F3" s="246"/>
      <c r="G3" s="246"/>
      <c r="H3" s="246"/>
    </row>
    <row r="4" spans="4:7" ht="15" customHeight="1">
      <c r="D4" s="11"/>
      <c r="E4" s="1"/>
      <c r="F4" s="11"/>
      <c r="G4" s="1"/>
    </row>
    <row r="5" spans="2:10" ht="19.5">
      <c r="B5" s="86"/>
      <c r="C5" s="87" t="s">
        <v>121</v>
      </c>
      <c r="D5" s="88" t="s">
        <v>122</v>
      </c>
      <c r="E5" s="86" t="s">
        <v>123</v>
      </c>
      <c r="F5" s="86" t="s">
        <v>124</v>
      </c>
      <c r="G5" s="86" t="s">
        <v>125</v>
      </c>
      <c r="H5" s="86" t="s">
        <v>126</v>
      </c>
      <c r="I5" s="62"/>
      <c r="J5" s="62"/>
    </row>
    <row r="6" spans="2:10" ht="19.5">
      <c r="B6" s="86" t="s">
        <v>127</v>
      </c>
      <c r="C6" s="89">
        <v>5424769821</v>
      </c>
      <c r="D6" s="89">
        <v>821118</v>
      </c>
      <c r="E6" s="91">
        <v>8002902.9</v>
      </c>
      <c r="F6" s="92">
        <v>712982.9</v>
      </c>
      <c r="G6" s="93">
        <v>1228255000</v>
      </c>
      <c r="H6" s="94">
        <f>F6/E6*100</f>
        <v>8.9090534885785</v>
      </c>
      <c r="I6" s="62"/>
      <c r="J6" s="62"/>
    </row>
    <row r="7" spans="2:10" ht="19.5">
      <c r="B7" s="86" t="s">
        <v>128</v>
      </c>
      <c r="C7" s="90">
        <v>0.4</v>
      </c>
      <c r="D7" s="89">
        <f>G6*40%</f>
        <v>491302000</v>
      </c>
      <c r="E7" s="63"/>
      <c r="F7" s="62"/>
      <c r="G7" s="63"/>
      <c r="H7" s="62"/>
      <c r="I7" s="62"/>
      <c r="J7" s="62"/>
    </row>
    <row r="8" spans="2:10" ht="19.5">
      <c r="B8" s="62"/>
      <c r="C8" s="112" t="s">
        <v>129</v>
      </c>
      <c r="D8" s="95">
        <f>D7/E6</f>
        <v>61.390473699237305</v>
      </c>
      <c r="E8" s="63"/>
      <c r="F8" s="62"/>
      <c r="G8" s="63"/>
      <c r="H8" s="62"/>
      <c r="I8" s="62"/>
      <c r="J8" s="62"/>
    </row>
    <row r="9" spans="2:10" ht="19.5">
      <c r="B9" s="86" t="s">
        <v>130</v>
      </c>
      <c r="C9" s="86" t="s">
        <v>131</v>
      </c>
      <c r="D9" s="86" t="s">
        <v>132</v>
      </c>
      <c r="E9" s="141" t="s">
        <v>133</v>
      </c>
      <c r="F9" s="64"/>
      <c r="G9" s="65"/>
      <c r="H9" s="65"/>
      <c r="I9" s="62"/>
      <c r="J9" s="62"/>
    </row>
    <row r="10" spans="2:10" ht="19.5">
      <c r="B10" s="96" t="s">
        <v>134</v>
      </c>
      <c r="C10" s="97">
        <v>13</v>
      </c>
      <c r="D10" s="97">
        <v>11.4</v>
      </c>
      <c r="E10" s="98">
        <v>798.08</v>
      </c>
      <c r="F10" s="66"/>
      <c r="G10" s="65"/>
      <c r="H10" s="65"/>
      <c r="I10" s="62"/>
      <c r="J10" s="62"/>
    </row>
    <row r="11" spans="2:10" ht="19.5">
      <c r="B11" s="99" t="s">
        <v>135</v>
      </c>
      <c r="C11" s="100">
        <v>8</v>
      </c>
      <c r="D11" s="100">
        <v>7</v>
      </c>
      <c r="E11" s="101">
        <v>491.12</v>
      </c>
      <c r="F11" s="66"/>
      <c r="G11" s="65"/>
      <c r="H11" s="65"/>
      <c r="I11" s="62"/>
      <c r="J11" s="62"/>
    </row>
    <row r="12" spans="2:10" ht="19.5">
      <c r="B12" s="102" t="s">
        <v>136</v>
      </c>
      <c r="C12" s="97">
        <v>61</v>
      </c>
      <c r="D12" s="97">
        <v>53.7</v>
      </c>
      <c r="E12" s="98">
        <v>3744.82</v>
      </c>
      <c r="F12" s="66"/>
      <c r="G12" s="65"/>
      <c r="H12" s="65"/>
      <c r="I12" s="62"/>
      <c r="J12" s="62"/>
    </row>
    <row r="13" spans="2:10" ht="39.75" thickBot="1">
      <c r="B13" s="103" t="s">
        <v>137</v>
      </c>
      <c r="C13" s="104">
        <v>31</v>
      </c>
      <c r="D13" s="104">
        <v>27.3</v>
      </c>
      <c r="E13" s="105">
        <v>1903.1</v>
      </c>
      <c r="F13" s="66"/>
      <c r="G13" s="65"/>
      <c r="H13" s="65"/>
      <c r="I13" s="62"/>
      <c r="J13" s="62"/>
    </row>
    <row r="14" spans="2:10" ht="20.25" thickBot="1">
      <c r="B14" s="109" t="s">
        <v>138</v>
      </c>
      <c r="C14" s="110">
        <v>6</v>
      </c>
      <c r="D14" s="110">
        <v>5.3</v>
      </c>
      <c r="E14" s="111">
        <v>368.34</v>
      </c>
      <c r="F14" s="66"/>
      <c r="G14" s="65"/>
      <c r="H14" s="65"/>
      <c r="I14" s="62"/>
      <c r="J14" s="62"/>
    </row>
    <row r="15" spans="2:10" ht="19.5">
      <c r="B15" s="106" t="s">
        <v>139</v>
      </c>
      <c r="C15" s="107">
        <v>3.2</v>
      </c>
      <c r="D15" s="107">
        <v>2.8</v>
      </c>
      <c r="E15" s="108">
        <v>196.45</v>
      </c>
      <c r="F15" s="66"/>
      <c r="G15" s="65"/>
      <c r="H15" s="65"/>
      <c r="I15" s="62"/>
      <c r="J15" s="62"/>
    </row>
    <row r="16" spans="2:10" ht="19.5">
      <c r="B16" s="96" t="s">
        <v>140</v>
      </c>
      <c r="C16" s="97">
        <v>3.2</v>
      </c>
      <c r="D16" s="97">
        <v>2.8</v>
      </c>
      <c r="E16" s="101">
        <v>196.45</v>
      </c>
      <c r="F16" s="66"/>
      <c r="G16" s="65"/>
      <c r="H16" s="65"/>
      <c r="I16" s="62"/>
      <c r="J16" s="62"/>
    </row>
    <row r="17" spans="2:10" ht="19.5">
      <c r="B17" s="99" t="s">
        <v>141</v>
      </c>
      <c r="C17" s="100">
        <v>2</v>
      </c>
      <c r="D17" s="100">
        <v>1.8</v>
      </c>
      <c r="E17" s="101">
        <v>122.78</v>
      </c>
      <c r="F17" s="66"/>
      <c r="G17" s="65"/>
      <c r="H17" s="65"/>
      <c r="I17" s="62"/>
      <c r="J17" s="62"/>
    </row>
    <row r="18" spans="2:10" ht="19.5">
      <c r="B18" s="96" t="s">
        <v>142</v>
      </c>
      <c r="C18" s="97">
        <v>0.6</v>
      </c>
      <c r="D18" s="97">
        <v>0.5</v>
      </c>
      <c r="E18" s="98">
        <v>36.83</v>
      </c>
      <c r="F18" s="66"/>
      <c r="G18" s="65"/>
      <c r="H18" s="65"/>
      <c r="I18" s="62"/>
      <c r="J18" s="62"/>
    </row>
    <row r="19" spans="2:10" ht="20.25" thickBot="1">
      <c r="B19" s="69"/>
      <c r="C19" s="65"/>
      <c r="D19" s="65"/>
      <c r="E19" s="65"/>
      <c r="F19" s="65"/>
      <c r="G19" s="65"/>
      <c r="H19" s="65"/>
      <c r="I19" s="62"/>
      <c r="J19" s="62"/>
    </row>
    <row r="20" spans="2:4" ht="21" thickBot="1">
      <c r="B20" s="113" t="s">
        <v>144</v>
      </c>
      <c r="C20" s="114"/>
      <c r="D20" s="115">
        <v>30</v>
      </c>
    </row>
    <row r="21" ht="13.5" thickBot="1"/>
    <row r="22" spans="2:7" ht="21" thickBot="1">
      <c r="B22" s="116" t="s">
        <v>145</v>
      </c>
      <c r="C22" s="117"/>
      <c r="D22" s="117"/>
      <c r="E22" s="118" t="s">
        <v>146</v>
      </c>
      <c r="F22" s="118" t="s">
        <v>147</v>
      </c>
      <c r="G22" s="119">
        <v>11050.2</v>
      </c>
    </row>
    <row r="24" ht="13.5" thickBot="1"/>
    <row r="25" spans="2:5" ht="18.75" thickBot="1">
      <c r="B25" s="120" t="s">
        <v>153</v>
      </c>
      <c r="C25" s="121"/>
      <c r="D25" s="122"/>
      <c r="E25" s="123">
        <v>9011.62</v>
      </c>
    </row>
    <row r="26" spans="2:5" ht="18.75" thickBot="1">
      <c r="B26" s="70"/>
      <c r="C26" s="70"/>
      <c r="D26" s="71"/>
      <c r="E26" s="71"/>
    </row>
    <row r="27" spans="2:8" ht="18.75" thickBot="1">
      <c r="B27" s="77" t="s">
        <v>157</v>
      </c>
      <c r="C27" s="67"/>
      <c r="D27" s="68"/>
      <c r="E27" s="68"/>
      <c r="F27" s="24"/>
      <c r="G27" s="24"/>
      <c r="H27" s="25"/>
    </row>
    <row r="28" spans="2:8" ht="18.75" thickBot="1">
      <c r="B28" s="78"/>
      <c r="C28" s="79"/>
      <c r="D28" s="80"/>
      <c r="E28" s="80"/>
      <c r="F28" s="47"/>
      <c r="G28" s="47"/>
      <c r="H28" s="81"/>
    </row>
    <row r="29" spans="2:8" ht="18">
      <c r="B29" s="129" t="s">
        <v>154</v>
      </c>
      <c r="C29" s="130"/>
      <c r="D29" s="130"/>
      <c r="E29" s="131"/>
      <c r="F29" s="132"/>
      <c r="G29" s="132"/>
      <c r="H29" s="131">
        <v>6665.4</v>
      </c>
    </row>
    <row r="30" spans="2:8" ht="18">
      <c r="B30" s="133" t="s">
        <v>155</v>
      </c>
      <c r="C30" s="134"/>
      <c r="D30" s="134"/>
      <c r="E30" s="135"/>
      <c r="F30" s="136"/>
      <c r="G30" s="136"/>
      <c r="H30" s="135">
        <v>6348</v>
      </c>
    </row>
    <row r="31" spans="2:8" ht="18">
      <c r="B31" s="133" t="s">
        <v>156</v>
      </c>
      <c r="C31" s="134"/>
      <c r="D31" s="134"/>
      <c r="E31" s="135"/>
      <c r="F31" s="136"/>
      <c r="G31" s="136"/>
      <c r="H31" s="135">
        <v>317.4</v>
      </c>
    </row>
    <row r="32" spans="2:8" ht="18.75" thickBot="1">
      <c r="B32" s="137" t="s">
        <v>148</v>
      </c>
      <c r="C32" s="138"/>
      <c r="D32" s="138"/>
      <c r="E32" s="139"/>
      <c r="F32" s="140"/>
      <c r="G32" s="140"/>
      <c r="H32" s="139">
        <v>2346.22</v>
      </c>
    </row>
    <row r="33" spans="2:8" ht="18.75" thickBot="1">
      <c r="B33" s="79"/>
      <c r="C33" s="79"/>
      <c r="D33" s="79"/>
      <c r="E33" s="80"/>
      <c r="F33" s="47"/>
      <c r="G33" s="47"/>
      <c r="H33" s="47"/>
    </row>
    <row r="34" spans="2:5" ht="18.75" thickBot="1">
      <c r="B34" s="120" t="s">
        <v>149</v>
      </c>
      <c r="C34" s="121"/>
      <c r="D34" s="124"/>
      <c r="E34" s="125">
        <v>2038.58</v>
      </c>
    </row>
    <row r="35" spans="2:5" ht="18.75" thickBot="1">
      <c r="B35" s="70"/>
      <c r="C35" s="70"/>
      <c r="D35" s="76"/>
      <c r="E35" s="76"/>
    </row>
    <row r="36" spans="2:8" ht="18.75" thickBot="1">
      <c r="B36" s="77" t="s">
        <v>158</v>
      </c>
      <c r="C36" s="67"/>
      <c r="D36" s="82"/>
      <c r="E36" s="82"/>
      <c r="F36" s="24"/>
      <c r="G36" s="24"/>
      <c r="H36" s="25"/>
    </row>
    <row r="37" spans="2:8" ht="18.75" thickBot="1">
      <c r="B37" s="78"/>
      <c r="C37" s="79"/>
      <c r="D37" s="83"/>
      <c r="E37" s="83"/>
      <c r="F37" s="47"/>
      <c r="G37" s="47"/>
      <c r="H37" s="81"/>
    </row>
    <row r="38" spans="2:8" ht="18">
      <c r="B38" s="129" t="s">
        <v>150</v>
      </c>
      <c r="C38" s="130"/>
      <c r="D38" s="130"/>
      <c r="E38" s="131"/>
      <c r="F38" s="132"/>
      <c r="G38" s="132"/>
      <c r="H38" s="131">
        <v>1040</v>
      </c>
    </row>
    <row r="39" spans="2:8" ht="18">
      <c r="B39" s="133" t="s">
        <v>160</v>
      </c>
      <c r="C39" s="134"/>
      <c r="D39" s="134"/>
      <c r="E39" s="135"/>
      <c r="F39" s="136"/>
      <c r="G39" s="136"/>
      <c r="H39" s="135">
        <v>311</v>
      </c>
    </row>
    <row r="40" spans="2:8" ht="18">
      <c r="B40" s="133" t="s">
        <v>151</v>
      </c>
      <c r="C40" s="134"/>
      <c r="D40" s="134"/>
      <c r="E40" s="135"/>
      <c r="F40" s="136"/>
      <c r="G40" s="136"/>
      <c r="H40" s="135">
        <v>558</v>
      </c>
    </row>
    <row r="41" spans="2:8" ht="18.75" thickBot="1">
      <c r="B41" s="137" t="s">
        <v>152</v>
      </c>
      <c r="C41" s="138"/>
      <c r="D41" s="138"/>
      <c r="E41" s="139"/>
      <c r="F41" s="140"/>
      <c r="G41" s="140"/>
      <c r="H41" s="139">
        <v>129.58</v>
      </c>
    </row>
    <row r="42" ht="13.5" thickBot="1"/>
    <row r="43" spans="2:5" ht="18.75" thickBot="1">
      <c r="B43" s="126" t="s">
        <v>159</v>
      </c>
      <c r="C43" s="127"/>
      <c r="D43" s="127"/>
      <c r="E43" s="128">
        <v>11050.2</v>
      </c>
    </row>
    <row r="47" spans="2:8" ht="15.75">
      <c r="B47" s="84" t="s">
        <v>163</v>
      </c>
      <c r="C47" s="85"/>
      <c r="D47" s="85"/>
      <c r="E47" s="85"/>
      <c r="F47" s="85"/>
      <c r="G47" s="85" t="s">
        <v>161</v>
      </c>
      <c r="H47" s="85"/>
    </row>
    <row r="48" spans="2:8" ht="15.75">
      <c r="B48" s="85"/>
      <c r="C48" s="85"/>
      <c r="D48" s="85"/>
      <c r="E48" s="85"/>
      <c r="F48" s="85"/>
      <c r="G48" s="85" t="s">
        <v>162</v>
      </c>
      <c r="H48" s="85"/>
    </row>
  </sheetData>
  <mergeCells count="2">
    <mergeCell ref="A1:H1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1">
      <selection activeCell="H19" sqref="H19"/>
    </sheetView>
  </sheetViews>
  <sheetFormatPr defaultColWidth="9.140625" defaultRowHeight="12.75"/>
  <cols>
    <col min="1" max="1" width="3.140625" style="0" customWidth="1"/>
    <col min="2" max="2" width="14.57421875" style="0" customWidth="1"/>
    <col min="3" max="3" width="22.28125" style="0" customWidth="1"/>
    <col min="4" max="7" width="12.8515625" style="0" customWidth="1"/>
    <col min="8" max="8" width="10.00390625" style="0" customWidth="1"/>
  </cols>
  <sheetData>
    <row r="1" spans="1:7" ht="37.5" customHeight="1">
      <c r="A1" s="243" t="s">
        <v>23</v>
      </c>
      <c r="B1" s="245"/>
      <c r="C1" s="245"/>
      <c r="D1" s="245"/>
      <c r="E1" s="245"/>
      <c r="F1" s="245"/>
      <c r="G1" s="245"/>
    </row>
    <row r="2" spans="1:7" ht="15" customHeight="1">
      <c r="A2" s="7"/>
      <c r="B2" s="9"/>
      <c r="C2" s="9"/>
      <c r="D2" s="9"/>
      <c r="E2" s="9"/>
      <c r="F2" s="9"/>
      <c r="G2" s="9"/>
    </row>
    <row r="3" spans="1:7" ht="22.5" customHeight="1">
      <c r="A3" s="241" t="s">
        <v>57</v>
      </c>
      <c r="B3" s="246"/>
      <c r="C3" s="246"/>
      <c r="D3" s="246"/>
      <c r="E3" s="246"/>
      <c r="F3" s="246"/>
      <c r="G3" s="246"/>
    </row>
    <row r="4" spans="4:7" ht="15" customHeight="1" thickBot="1">
      <c r="D4" s="11"/>
      <c r="E4" s="1"/>
      <c r="F4" s="11"/>
      <c r="G4" s="1"/>
    </row>
    <row r="5" spans="2:7" ht="19.5" customHeight="1">
      <c r="B5" s="142" t="s">
        <v>1</v>
      </c>
      <c r="C5" s="142"/>
      <c r="D5" s="143">
        <v>872.45</v>
      </c>
      <c r="E5" s="1"/>
      <c r="F5" s="11"/>
      <c r="G5" s="1"/>
    </row>
    <row r="6" spans="2:7" ht="19.5" customHeight="1">
      <c r="B6" s="144" t="s">
        <v>54</v>
      </c>
      <c r="C6" s="144"/>
      <c r="D6" s="145">
        <v>1.495</v>
      </c>
      <c r="E6" s="1"/>
      <c r="F6" s="11"/>
      <c r="G6" s="1"/>
    </row>
    <row r="7" spans="2:7" ht="19.5" customHeight="1">
      <c r="B7" s="144" t="s">
        <v>55</v>
      </c>
      <c r="C7" s="144"/>
      <c r="D7" s="145">
        <v>1.048615</v>
      </c>
      <c r="E7" s="1"/>
      <c r="F7" s="11"/>
      <c r="G7" s="1"/>
    </row>
    <row r="8" spans="2:7" ht="19.5" customHeight="1" thickBot="1">
      <c r="B8" s="146" t="s">
        <v>56</v>
      </c>
      <c r="C8" s="146"/>
      <c r="D8" s="147">
        <v>156.293</v>
      </c>
      <c r="E8" s="1"/>
      <c r="F8" s="11"/>
      <c r="G8" s="1"/>
    </row>
    <row r="9" spans="4:7" ht="12.75" customHeight="1" thickBot="1">
      <c r="D9" s="11"/>
      <c r="E9" s="1"/>
      <c r="F9" s="11"/>
      <c r="G9" s="1"/>
    </row>
    <row r="10" spans="2:4" ht="18.75" customHeight="1" thickBot="1">
      <c r="B10" s="148" t="s">
        <v>118</v>
      </c>
      <c r="C10" s="149"/>
      <c r="D10" s="150">
        <v>136357.8</v>
      </c>
    </row>
    <row r="11" spans="2:5" ht="16.5" thickBot="1">
      <c r="B11" s="39"/>
      <c r="C11" s="39"/>
      <c r="D11" s="26"/>
      <c r="E11" s="40"/>
    </row>
    <row r="12" spans="4:7" ht="18.75" customHeight="1" thickBot="1">
      <c r="D12" s="247" t="s">
        <v>51</v>
      </c>
      <c r="E12" s="248"/>
      <c r="F12" s="247" t="s">
        <v>52</v>
      </c>
      <c r="G12" s="248"/>
    </row>
    <row r="13" spans="1:7" ht="13.5" thickBot="1">
      <c r="A13" s="151"/>
      <c r="B13" s="152" t="s">
        <v>119</v>
      </c>
      <c r="C13" s="153"/>
      <c r="D13" s="154">
        <v>100856.36</v>
      </c>
      <c r="E13" s="155"/>
      <c r="F13" s="156"/>
      <c r="G13" s="157"/>
    </row>
    <row r="14" spans="1:7" ht="12.75">
      <c r="A14" s="42"/>
      <c r="B14" s="30"/>
      <c r="C14" s="21"/>
      <c r="D14" s="14"/>
      <c r="E14" s="20"/>
      <c r="F14" s="28"/>
      <c r="G14" s="31"/>
    </row>
    <row r="15" spans="1:7" ht="12.75">
      <c r="A15" s="42" t="s">
        <v>25</v>
      </c>
      <c r="B15" s="32" t="s">
        <v>44</v>
      </c>
      <c r="C15" s="16"/>
      <c r="D15" s="18"/>
      <c r="E15" s="44">
        <v>94000</v>
      </c>
      <c r="F15" s="29"/>
      <c r="G15" s="33"/>
    </row>
    <row r="16" spans="1:7" ht="12.75">
      <c r="A16" s="42" t="s">
        <v>45</v>
      </c>
      <c r="B16" s="32" t="s">
        <v>166</v>
      </c>
      <c r="C16" s="16"/>
      <c r="D16" s="18"/>
      <c r="E16" s="44">
        <v>3120</v>
      </c>
      <c r="F16" s="29"/>
      <c r="G16" s="33"/>
    </row>
    <row r="17" spans="1:7" ht="12.75">
      <c r="A17" s="42" t="s">
        <v>46</v>
      </c>
      <c r="B17" s="32" t="s">
        <v>47</v>
      </c>
      <c r="C17" s="16"/>
      <c r="D17" s="18"/>
      <c r="E17" s="44">
        <v>2340</v>
      </c>
      <c r="F17" s="29"/>
      <c r="G17" s="33"/>
    </row>
    <row r="18" spans="1:7" ht="12.75">
      <c r="A18" s="42" t="s">
        <v>31</v>
      </c>
      <c r="B18" s="32" t="s">
        <v>48</v>
      </c>
      <c r="C18" s="16"/>
      <c r="D18" s="17"/>
      <c r="E18" s="44"/>
      <c r="F18" s="29"/>
      <c r="G18" s="33"/>
    </row>
    <row r="19" spans="1:7" ht="12.75">
      <c r="A19" s="42" t="s">
        <v>33</v>
      </c>
      <c r="B19" s="32" t="s">
        <v>49</v>
      </c>
      <c r="C19" s="16"/>
      <c r="D19" s="17"/>
      <c r="E19" s="44">
        <v>500</v>
      </c>
      <c r="F19" s="29"/>
      <c r="G19" s="33"/>
    </row>
    <row r="20" spans="1:7" ht="12.75">
      <c r="A20" s="42" t="s">
        <v>35</v>
      </c>
      <c r="B20" s="32" t="s">
        <v>50</v>
      </c>
      <c r="C20" s="16"/>
      <c r="D20" s="19"/>
      <c r="E20" s="44">
        <v>896.36</v>
      </c>
      <c r="F20" s="29"/>
      <c r="G20" s="33"/>
    </row>
    <row r="21" spans="1:7" ht="13.5" thickBot="1">
      <c r="A21" s="42"/>
      <c r="B21" s="34"/>
      <c r="C21" s="23"/>
      <c r="D21" s="12"/>
      <c r="E21" s="27"/>
      <c r="F21" s="35"/>
      <c r="G21" s="36"/>
    </row>
    <row r="22" spans="1:7" ht="13.5" thickBot="1">
      <c r="A22" s="237"/>
      <c r="B22" s="152" t="s">
        <v>53</v>
      </c>
      <c r="C22" s="240"/>
      <c r="D22" s="154"/>
      <c r="E22" s="239">
        <v>100856.36</v>
      </c>
      <c r="F22" s="156"/>
      <c r="G22" s="157"/>
    </row>
    <row r="24" ht="13.5" thickBot="1"/>
    <row r="25" spans="4:7" ht="18.75" customHeight="1" thickBot="1">
      <c r="D25" s="247" t="s">
        <v>51</v>
      </c>
      <c r="E25" s="248"/>
      <c r="F25" s="247" t="s">
        <v>52</v>
      </c>
      <c r="G25" s="248"/>
    </row>
    <row r="26" spans="1:7" ht="13.5" thickBot="1">
      <c r="A26" s="151"/>
      <c r="B26" s="152" t="s">
        <v>24</v>
      </c>
      <c r="C26" s="158"/>
      <c r="D26" s="154">
        <v>35501.44</v>
      </c>
      <c r="E26" s="155"/>
      <c r="F26" s="156"/>
      <c r="G26" s="157"/>
    </row>
    <row r="27" spans="1:7" ht="12.75">
      <c r="A27" s="42"/>
      <c r="B27" s="30"/>
      <c r="C27" s="37"/>
      <c r="D27" s="14"/>
      <c r="E27" s="20"/>
      <c r="F27" s="28"/>
      <c r="G27" s="31"/>
    </row>
    <row r="28" spans="1:7" ht="12.75">
      <c r="A28" s="42" t="s">
        <v>25</v>
      </c>
      <c r="B28" s="32" t="s">
        <v>26</v>
      </c>
      <c r="C28" s="15"/>
      <c r="D28" s="17"/>
      <c r="E28" s="44">
        <v>10085.64</v>
      </c>
      <c r="F28" s="29"/>
      <c r="G28" s="33"/>
    </row>
    <row r="29" spans="1:7" ht="12.75">
      <c r="A29" s="42" t="s">
        <v>27</v>
      </c>
      <c r="B29" s="32" t="s">
        <v>28</v>
      </c>
      <c r="C29" s="15"/>
      <c r="D29" s="17"/>
      <c r="E29" s="44">
        <v>1411.99</v>
      </c>
      <c r="F29" s="29"/>
      <c r="G29" s="33"/>
    </row>
    <row r="30" spans="1:7" ht="12.75">
      <c r="A30" s="42" t="s">
        <v>29</v>
      </c>
      <c r="B30" s="32" t="s">
        <v>30</v>
      </c>
      <c r="C30" s="15"/>
      <c r="D30" s="17"/>
      <c r="E30" s="44">
        <v>5042.82</v>
      </c>
      <c r="F30" s="29"/>
      <c r="G30" s="33"/>
    </row>
    <row r="31" spans="1:7" ht="12.75">
      <c r="A31" s="42" t="s">
        <v>31</v>
      </c>
      <c r="B31" s="32" t="s">
        <v>32</v>
      </c>
      <c r="C31" s="15"/>
      <c r="D31" s="17"/>
      <c r="E31" s="44">
        <v>9077.07</v>
      </c>
      <c r="F31" s="29"/>
      <c r="G31" s="33"/>
    </row>
    <row r="32" spans="1:7" ht="12.75">
      <c r="A32" s="42" t="s">
        <v>33</v>
      </c>
      <c r="B32" s="32" t="s">
        <v>34</v>
      </c>
      <c r="C32" s="15"/>
      <c r="D32" s="17"/>
      <c r="E32" s="44">
        <v>3025.69</v>
      </c>
      <c r="F32" s="29"/>
      <c r="G32" s="33"/>
    </row>
    <row r="33" spans="1:7" ht="12.75">
      <c r="A33" s="42" t="s">
        <v>35</v>
      </c>
      <c r="B33" s="32" t="s">
        <v>36</v>
      </c>
      <c r="C33" s="15"/>
      <c r="D33" s="17"/>
      <c r="E33" s="44">
        <v>806.85</v>
      </c>
      <c r="F33" s="29"/>
      <c r="G33" s="33"/>
    </row>
    <row r="34" spans="1:7" ht="12.75">
      <c r="A34" s="42" t="s">
        <v>37</v>
      </c>
      <c r="B34" s="32" t="s">
        <v>38</v>
      </c>
      <c r="C34" s="15"/>
      <c r="D34" s="17"/>
      <c r="E34" s="44">
        <v>1008.56</v>
      </c>
      <c r="F34" s="29"/>
      <c r="G34" s="33"/>
    </row>
    <row r="35" spans="1:7" ht="12.75">
      <c r="A35" s="42" t="s">
        <v>39</v>
      </c>
      <c r="B35" s="32" t="s">
        <v>40</v>
      </c>
      <c r="C35" s="15"/>
      <c r="D35" s="17"/>
      <c r="E35" s="44">
        <v>252.14</v>
      </c>
      <c r="F35" s="29"/>
      <c r="G35" s="33"/>
    </row>
    <row r="36" spans="1:7" ht="12.75">
      <c r="A36" s="42" t="s">
        <v>41</v>
      </c>
      <c r="B36" s="32" t="s">
        <v>42</v>
      </c>
      <c r="C36" s="15"/>
      <c r="D36" s="17"/>
      <c r="E36" s="44">
        <v>4790.68</v>
      </c>
      <c r="F36" s="29"/>
      <c r="G36" s="33"/>
    </row>
    <row r="37" spans="1:7" ht="13.5" thickBot="1">
      <c r="A37" s="42"/>
      <c r="B37" s="34"/>
      <c r="C37" s="38"/>
      <c r="D37" s="12"/>
      <c r="E37" s="22"/>
      <c r="F37" s="35"/>
      <c r="G37" s="36"/>
    </row>
    <row r="38" spans="1:7" ht="13.5" thickBot="1">
      <c r="A38" s="237"/>
      <c r="B38" s="152" t="s">
        <v>43</v>
      </c>
      <c r="C38" s="158"/>
      <c r="D38" s="238"/>
      <c r="E38" s="239">
        <f>SUM(E28:E37)</f>
        <v>35501.439999999995</v>
      </c>
      <c r="F38" s="156"/>
      <c r="G38" s="157"/>
    </row>
    <row r="40" ht="13.5" thickBot="1"/>
    <row r="41" spans="1:7" ht="18.75" customHeight="1" thickBot="1">
      <c r="A41" s="164"/>
      <c r="B41" s="148" t="s">
        <v>115</v>
      </c>
      <c r="C41" s="159"/>
      <c r="D41" s="160">
        <v>136357.8</v>
      </c>
      <c r="E41" s="161"/>
      <c r="F41" s="162"/>
      <c r="G41" s="163"/>
    </row>
  </sheetData>
  <mergeCells count="6">
    <mergeCell ref="D25:E25"/>
    <mergeCell ref="F25:G25"/>
    <mergeCell ref="A1:G1"/>
    <mergeCell ref="A3:G3"/>
    <mergeCell ref="D12:E12"/>
    <mergeCell ref="F12:G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3.140625" style="0" customWidth="1"/>
    <col min="2" max="2" width="14.57421875" style="0" customWidth="1"/>
    <col min="3" max="3" width="22.28125" style="0" customWidth="1"/>
    <col min="4" max="7" width="12.8515625" style="0" customWidth="1"/>
    <col min="8" max="8" width="10.00390625" style="0" customWidth="1"/>
  </cols>
  <sheetData>
    <row r="1" spans="1:7" ht="37.5" customHeight="1">
      <c r="A1" s="243" t="s">
        <v>23</v>
      </c>
      <c r="B1" s="245"/>
      <c r="C1" s="245"/>
      <c r="D1" s="245"/>
      <c r="E1" s="245"/>
      <c r="F1" s="245"/>
      <c r="G1" s="245"/>
    </row>
    <row r="2" spans="1:7" ht="15" customHeight="1">
      <c r="A2" s="7"/>
      <c r="B2" s="9"/>
      <c r="C2" s="9"/>
      <c r="D2" s="9"/>
      <c r="E2" s="9"/>
      <c r="F2" s="9"/>
      <c r="G2" s="9"/>
    </row>
    <row r="3" spans="1:7" ht="22.5" customHeight="1">
      <c r="A3" s="241" t="s">
        <v>101</v>
      </c>
      <c r="B3" s="246"/>
      <c r="C3" s="246"/>
      <c r="D3" s="246"/>
      <c r="E3" s="246"/>
      <c r="F3" s="246"/>
      <c r="G3" s="246"/>
    </row>
    <row r="4" spans="1:7" ht="22.5" customHeight="1">
      <c r="A4" s="8"/>
      <c r="B4" s="10"/>
      <c r="C4" s="10"/>
      <c r="D4" s="10"/>
      <c r="E4" s="10"/>
      <c r="F4" s="10"/>
      <c r="G4" s="10"/>
    </row>
    <row r="5" spans="1:7" ht="22.5" customHeight="1" thickBot="1">
      <c r="A5" s="8"/>
      <c r="B5" s="10"/>
      <c r="C5" s="10"/>
      <c r="D5" s="10"/>
      <c r="E5" s="10"/>
      <c r="F5" s="10"/>
      <c r="G5" s="10"/>
    </row>
    <row r="6" spans="1:7" ht="18.75" customHeight="1" thickBot="1">
      <c r="A6" s="8"/>
      <c r="B6" s="209" t="s">
        <v>102</v>
      </c>
      <c r="C6" s="210"/>
      <c r="D6" s="10"/>
      <c r="E6" s="10"/>
      <c r="F6" s="10"/>
      <c r="G6" s="10"/>
    </row>
    <row r="7" spans="4:7" ht="15" customHeight="1" thickBot="1">
      <c r="D7" s="11"/>
      <c r="E7" s="1"/>
      <c r="F7" s="11"/>
      <c r="G7" s="1"/>
    </row>
    <row r="8" spans="2:7" ht="19.5" customHeight="1">
      <c r="B8" s="224" t="s">
        <v>58</v>
      </c>
      <c r="C8" s="224"/>
      <c r="D8" s="225">
        <v>32.45</v>
      </c>
      <c r="E8" s="1"/>
      <c r="F8" s="11"/>
      <c r="G8" s="1"/>
    </row>
    <row r="9" spans="2:7" ht="19.5" customHeight="1" thickBot="1">
      <c r="B9" s="226" t="s">
        <v>59</v>
      </c>
      <c r="C9" s="226"/>
      <c r="D9" s="227">
        <v>148.905</v>
      </c>
      <c r="E9" s="1"/>
      <c r="F9" s="11"/>
      <c r="G9" s="1"/>
    </row>
    <row r="10" spans="4:7" ht="12.75" customHeight="1">
      <c r="D10" s="11"/>
      <c r="E10" s="1"/>
      <c r="F10" s="11"/>
      <c r="G10" s="1"/>
    </row>
    <row r="11" spans="2:5" ht="16.5" thickBot="1">
      <c r="B11" s="39"/>
      <c r="C11" s="39"/>
      <c r="D11" s="45"/>
      <c r="E11" s="40"/>
    </row>
    <row r="12" spans="4:7" ht="18.75" customHeight="1" thickBot="1">
      <c r="D12" s="247" t="s">
        <v>51</v>
      </c>
      <c r="E12" s="248"/>
      <c r="F12" s="247" t="s">
        <v>52</v>
      </c>
      <c r="G12" s="248"/>
    </row>
    <row r="13" spans="1:7" ht="13.5" thickBot="1">
      <c r="A13" s="41"/>
      <c r="B13" s="72" t="s">
        <v>60</v>
      </c>
      <c r="C13" s="73"/>
      <c r="D13" s="74">
        <v>4831.97</v>
      </c>
      <c r="E13" s="75"/>
      <c r="F13" s="229"/>
      <c r="G13" s="230"/>
    </row>
    <row r="14" spans="1:7" ht="12.75">
      <c r="A14" s="42"/>
      <c r="B14" s="30"/>
      <c r="C14" s="21"/>
      <c r="D14" s="58"/>
      <c r="E14" s="59"/>
      <c r="F14" s="28"/>
      <c r="G14" s="31"/>
    </row>
    <row r="15" spans="1:7" ht="12.75">
      <c r="A15" s="42" t="s">
        <v>25</v>
      </c>
      <c r="B15" s="32" t="s">
        <v>61</v>
      </c>
      <c r="C15" s="16"/>
      <c r="D15" s="19"/>
      <c r="E15" s="44">
        <v>2831.967</v>
      </c>
      <c r="F15" s="29"/>
      <c r="G15" s="33"/>
    </row>
    <row r="16" spans="1:7" ht="12.75">
      <c r="A16" s="42" t="s">
        <v>45</v>
      </c>
      <c r="B16" s="32" t="s">
        <v>62</v>
      </c>
      <c r="C16" s="16"/>
      <c r="D16" s="19"/>
      <c r="E16" s="44">
        <v>1500</v>
      </c>
      <c r="F16" s="29"/>
      <c r="G16" s="33"/>
    </row>
    <row r="17" spans="1:7" ht="12.75">
      <c r="A17" s="42" t="s">
        <v>46</v>
      </c>
      <c r="B17" s="32" t="s">
        <v>63</v>
      </c>
      <c r="C17" s="16"/>
      <c r="D17" s="19"/>
      <c r="E17" s="44">
        <v>500</v>
      </c>
      <c r="F17" s="29"/>
      <c r="G17" s="33"/>
    </row>
    <row r="18" spans="1:7" ht="13.5" thickBot="1">
      <c r="A18" s="42"/>
      <c r="B18" s="34"/>
      <c r="C18" s="23"/>
      <c r="D18" s="60"/>
      <c r="E18" s="27"/>
      <c r="F18" s="35"/>
      <c r="G18" s="36"/>
    </row>
    <row r="19" spans="1:7" ht="13.5" thickBot="1">
      <c r="A19" s="43"/>
      <c r="B19" s="72" t="s">
        <v>64</v>
      </c>
      <c r="C19" s="228"/>
      <c r="D19" s="74"/>
      <c r="E19" s="74">
        <v>4831.97</v>
      </c>
      <c r="F19" s="229"/>
      <c r="G19" s="230"/>
    </row>
    <row r="20" spans="1:7" ht="12.75">
      <c r="A20" s="47"/>
      <c r="B20" s="55"/>
      <c r="C20" s="47"/>
      <c r="D20" s="56"/>
      <c r="E20" s="57"/>
      <c r="F20" s="47"/>
      <c r="G20" s="47"/>
    </row>
    <row r="21" spans="1:7" ht="12.75">
      <c r="A21" s="47"/>
      <c r="B21" s="55"/>
      <c r="C21" s="47"/>
      <c r="D21" s="56"/>
      <c r="E21" s="57"/>
      <c r="F21" s="47"/>
      <c r="G21" s="47"/>
    </row>
    <row r="22" spans="1:7" ht="13.5" thickBot="1">
      <c r="A22" s="47"/>
      <c r="B22" s="55"/>
      <c r="C22" s="47"/>
      <c r="D22" s="56"/>
      <c r="E22" s="57"/>
      <c r="F22" s="47"/>
      <c r="G22" s="47"/>
    </row>
    <row r="23" spans="1:7" ht="18.75" customHeight="1" thickBot="1">
      <c r="A23" s="47"/>
      <c r="B23" s="211" t="s">
        <v>103</v>
      </c>
      <c r="C23" s="212"/>
      <c r="D23" s="56"/>
      <c r="E23" s="57"/>
      <c r="F23" s="47"/>
      <c r="G23" s="47"/>
    </row>
    <row r="24" ht="13.5" thickBot="1"/>
    <row r="25" spans="2:7" ht="19.5" customHeight="1">
      <c r="B25" s="224" t="s">
        <v>65</v>
      </c>
      <c r="C25" s="224"/>
      <c r="D25" s="225">
        <v>114.05</v>
      </c>
      <c r="E25" s="1"/>
      <c r="F25" s="11"/>
      <c r="G25" s="1"/>
    </row>
    <row r="26" spans="2:7" ht="19.5" customHeight="1" thickBot="1">
      <c r="B26" s="226" t="s">
        <v>7</v>
      </c>
      <c r="C26" s="226"/>
      <c r="D26" s="227">
        <v>141.625</v>
      </c>
      <c r="E26" s="1"/>
      <c r="F26" s="11"/>
      <c r="G26" s="1"/>
    </row>
    <row r="28" ht="13.5" thickBot="1"/>
    <row r="29" spans="4:7" ht="18.75" customHeight="1" thickBot="1">
      <c r="D29" s="247" t="s">
        <v>51</v>
      </c>
      <c r="E29" s="248"/>
      <c r="F29" s="247" t="s">
        <v>52</v>
      </c>
      <c r="G29" s="248"/>
    </row>
    <row r="30" spans="1:7" ht="13.5" thickBot="1">
      <c r="A30" s="41"/>
      <c r="B30" s="72" t="s">
        <v>66</v>
      </c>
      <c r="C30" s="73"/>
      <c r="D30" s="74">
        <v>16152.33</v>
      </c>
      <c r="E30" s="231"/>
      <c r="F30" s="229"/>
      <c r="G30" s="230"/>
    </row>
    <row r="31" spans="1:7" ht="12.75">
      <c r="A31" s="42"/>
      <c r="B31" s="30"/>
      <c r="C31" s="21"/>
      <c r="D31" s="14"/>
      <c r="E31" s="20"/>
      <c r="F31" s="28"/>
      <c r="G31" s="31"/>
    </row>
    <row r="32" spans="1:7" ht="12.75">
      <c r="A32" s="42" t="s">
        <v>25</v>
      </c>
      <c r="B32" s="32" t="s">
        <v>67</v>
      </c>
      <c r="C32" s="16"/>
      <c r="D32" s="18"/>
      <c r="E32" s="44">
        <v>16152.33</v>
      </c>
      <c r="F32" s="29"/>
      <c r="G32" s="33"/>
    </row>
    <row r="33" spans="1:7" ht="13.5" thickBot="1">
      <c r="A33" s="42"/>
      <c r="B33" s="34"/>
      <c r="C33" s="23"/>
      <c r="D33" s="12"/>
      <c r="E33" s="27"/>
      <c r="F33" s="35"/>
      <c r="G33" s="36"/>
    </row>
    <row r="34" spans="1:7" ht="13.5" thickBot="1">
      <c r="A34" s="43"/>
      <c r="B34" s="72" t="s">
        <v>68</v>
      </c>
      <c r="C34" s="228"/>
      <c r="D34" s="74"/>
      <c r="E34" s="74">
        <v>16152.33</v>
      </c>
      <c r="F34" s="229"/>
      <c r="G34" s="230"/>
    </row>
    <row r="35" spans="1:7" ht="12.75">
      <c r="A35" s="47"/>
      <c r="B35" s="55"/>
      <c r="C35" s="47"/>
      <c r="D35" s="56"/>
      <c r="E35" s="56"/>
      <c r="F35" s="47"/>
      <c r="G35" s="47"/>
    </row>
    <row r="36" spans="1:7" ht="12.75">
      <c r="A36" s="47"/>
      <c r="B36" s="55"/>
      <c r="C36" s="47"/>
      <c r="D36" s="56"/>
      <c r="E36" s="56"/>
      <c r="F36" s="47"/>
      <c r="G36" s="47"/>
    </row>
    <row r="37" spans="1:7" ht="13.5" thickBot="1">
      <c r="A37" s="47"/>
      <c r="B37" s="55"/>
      <c r="C37" s="47"/>
      <c r="D37" s="56"/>
      <c r="E37" s="56"/>
      <c r="F37" s="47"/>
      <c r="G37" s="47"/>
    </row>
    <row r="38" spans="1:7" ht="18.75" customHeight="1" thickBot="1">
      <c r="A38" s="47"/>
      <c r="B38" s="211" t="s">
        <v>104</v>
      </c>
      <c r="C38" s="212"/>
      <c r="D38" s="56"/>
      <c r="E38" s="56"/>
      <c r="F38" s="47"/>
      <c r="G38" s="47"/>
    </row>
    <row r="39" ht="13.5" thickBot="1"/>
    <row r="40" spans="2:7" ht="19.5" customHeight="1">
      <c r="B40" s="224" t="s">
        <v>70</v>
      </c>
      <c r="C40" s="224"/>
      <c r="D40" s="225">
        <v>61.31</v>
      </c>
      <c r="E40" s="1"/>
      <c r="F40" s="11"/>
      <c r="G40" s="1"/>
    </row>
    <row r="41" spans="2:7" ht="19.5" customHeight="1" thickBot="1">
      <c r="B41" s="226" t="s">
        <v>59</v>
      </c>
      <c r="C41" s="226"/>
      <c r="D41" s="227">
        <v>141.625</v>
      </c>
      <c r="E41" s="1"/>
      <c r="F41" s="11"/>
      <c r="G41" s="1"/>
    </row>
    <row r="42" spans="4:7" ht="12.75" customHeight="1">
      <c r="D42" s="11"/>
      <c r="E42" s="1"/>
      <c r="F42" s="11"/>
      <c r="G42" s="1"/>
    </row>
    <row r="43" spans="4:7" ht="12.75" customHeight="1">
      <c r="D43" s="11"/>
      <c r="E43" s="1"/>
      <c r="F43" s="11"/>
      <c r="G43" s="1"/>
    </row>
    <row r="44" spans="4:7" ht="12.75" customHeight="1">
      <c r="D44" s="11"/>
      <c r="E44" s="1"/>
      <c r="F44" s="11"/>
      <c r="G44" s="1"/>
    </row>
    <row r="45" spans="4:7" ht="12.75" customHeight="1">
      <c r="D45" s="11"/>
      <c r="E45" s="1"/>
      <c r="F45" s="11"/>
      <c r="G45" s="1"/>
    </row>
    <row r="46" spans="2:5" ht="16.5" thickBot="1">
      <c r="B46" s="39"/>
      <c r="C46" s="39"/>
      <c r="D46" s="45"/>
      <c r="E46" s="40"/>
    </row>
    <row r="47" spans="4:7" ht="18.75" customHeight="1" thickBot="1">
      <c r="D47" s="247" t="s">
        <v>51</v>
      </c>
      <c r="E47" s="248"/>
      <c r="F47" s="247" t="s">
        <v>52</v>
      </c>
      <c r="G47" s="248"/>
    </row>
    <row r="48" spans="1:7" ht="13.5" thickBot="1">
      <c r="A48" s="41"/>
      <c r="B48" s="72" t="s">
        <v>69</v>
      </c>
      <c r="C48" s="73"/>
      <c r="D48" s="74">
        <v>8683.03</v>
      </c>
      <c r="E48" s="231"/>
      <c r="F48" s="229"/>
      <c r="G48" s="230"/>
    </row>
    <row r="49" spans="1:7" ht="12.75">
      <c r="A49" s="42"/>
      <c r="B49" s="30"/>
      <c r="C49" s="21"/>
      <c r="D49" s="14"/>
      <c r="E49" s="20"/>
      <c r="F49" s="28"/>
      <c r="G49" s="31"/>
    </row>
    <row r="50" spans="1:7" ht="12.75">
      <c r="A50" s="42" t="s">
        <v>25</v>
      </c>
      <c r="B50" s="32" t="s">
        <v>71</v>
      </c>
      <c r="C50" s="16"/>
      <c r="D50" s="18"/>
      <c r="E50" s="44">
        <v>1670</v>
      </c>
      <c r="F50" s="29"/>
      <c r="G50" s="33"/>
    </row>
    <row r="51" spans="1:7" ht="12.75">
      <c r="A51" s="42" t="s">
        <v>45</v>
      </c>
      <c r="B51" s="32" t="s">
        <v>72</v>
      </c>
      <c r="C51" s="16"/>
      <c r="D51" s="18"/>
      <c r="E51" s="44">
        <v>180</v>
      </c>
      <c r="F51" s="29"/>
      <c r="G51" s="33"/>
    </row>
    <row r="52" spans="1:7" ht="12.75">
      <c r="A52" s="42" t="s">
        <v>46</v>
      </c>
      <c r="B52" s="32" t="s">
        <v>100</v>
      </c>
      <c r="C52" s="16"/>
      <c r="D52" s="18"/>
      <c r="E52" s="44">
        <v>160</v>
      </c>
      <c r="F52" s="29"/>
      <c r="G52" s="33"/>
    </row>
    <row r="53" spans="1:7" ht="12.75">
      <c r="A53" s="42" t="s">
        <v>31</v>
      </c>
      <c r="B53" s="34" t="s">
        <v>73</v>
      </c>
      <c r="C53" s="23"/>
      <c r="D53" s="13"/>
      <c r="E53" s="46">
        <v>700</v>
      </c>
      <c r="F53" s="35"/>
      <c r="G53" s="36"/>
    </row>
    <row r="54" spans="1:7" ht="12.75">
      <c r="A54" s="42" t="s">
        <v>33</v>
      </c>
      <c r="B54" s="34" t="s">
        <v>74</v>
      </c>
      <c r="C54" s="23"/>
      <c r="D54" s="13"/>
      <c r="E54" s="46">
        <v>550</v>
      </c>
      <c r="F54" s="35"/>
      <c r="G54" s="36"/>
    </row>
    <row r="55" spans="1:7" ht="12.75">
      <c r="A55" s="42" t="s">
        <v>35</v>
      </c>
      <c r="B55" s="34" t="s">
        <v>75</v>
      </c>
      <c r="C55" s="23"/>
      <c r="D55" s="13"/>
      <c r="E55" s="46">
        <v>100</v>
      </c>
      <c r="F55" s="35"/>
      <c r="G55" s="36"/>
    </row>
    <row r="56" spans="1:7" ht="12.75">
      <c r="A56" s="42" t="s">
        <v>37</v>
      </c>
      <c r="B56" s="34" t="s">
        <v>76</v>
      </c>
      <c r="C56" s="23"/>
      <c r="D56" s="13"/>
      <c r="E56" s="46">
        <v>1300</v>
      </c>
      <c r="F56" s="35"/>
      <c r="G56" s="36"/>
    </row>
    <row r="57" spans="1:7" ht="12.75">
      <c r="A57" s="42" t="s">
        <v>39</v>
      </c>
      <c r="B57" s="34" t="s">
        <v>77</v>
      </c>
      <c r="C57" s="23"/>
      <c r="D57" s="13"/>
      <c r="E57" s="46">
        <v>200</v>
      </c>
      <c r="F57" s="35"/>
      <c r="G57" s="36"/>
    </row>
    <row r="58" spans="1:7" ht="12.75">
      <c r="A58" s="42" t="s">
        <v>41</v>
      </c>
      <c r="B58" s="34" t="s">
        <v>78</v>
      </c>
      <c r="C58" s="23"/>
      <c r="D58" s="13"/>
      <c r="E58" s="46">
        <v>180</v>
      </c>
      <c r="F58" s="35"/>
      <c r="G58" s="36"/>
    </row>
    <row r="59" spans="1:7" ht="12.75">
      <c r="A59" s="42" t="s">
        <v>79</v>
      </c>
      <c r="B59" s="34" t="s">
        <v>80</v>
      </c>
      <c r="C59" s="23"/>
      <c r="D59" s="13"/>
      <c r="E59" s="46">
        <v>40</v>
      </c>
      <c r="F59" s="35"/>
      <c r="G59" s="36"/>
    </row>
    <row r="60" spans="1:7" ht="12.75">
      <c r="A60" s="42" t="s">
        <v>81</v>
      </c>
      <c r="B60" s="34" t="s">
        <v>82</v>
      </c>
      <c r="C60" s="23"/>
      <c r="D60" s="13"/>
      <c r="E60" s="46">
        <v>200</v>
      </c>
      <c r="F60" s="35"/>
      <c r="G60" s="36"/>
    </row>
    <row r="61" spans="1:7" ht="12.75">
      <c r="A61" s="42" t="s">
        <v>83</v>
      </c>
      <c r="B61" s="34" t="s">
        <v>84</v>
      </c>
      <c r="C61" s="23"/>
      <c r="D61" s="13"/>
      <c r="E61" s="46">
        <v>600</v>
      </c>
      <c r="F61" s="35"/>
      <c r="G61" s="36"/>
    </row>
    <row r="62" spans="1:7" ht="12.75">
      <c r="A62" s="42" t="s">
        <v>85</v>
      </c>
      <c r="B62" s="34" t="s">
        <v>86</v>
      </c>
      <c r="C62" s="23"/>
      <c r="D62" s="13"/>
      <c r="E62" s="46">
        <v>300</v>
      </c>
      <c r="F62" s="35"/>
      <c r="G62" s="36"/>
    </row>
    <row r="63" spans="1:7" ht="12.75">
      <c r="A63" s="42" t="s">
        <v>87</v>
      </c>
      <c r="B63" s="34" t="s">
        <v>88</v>
      </c>
      <c r="C63" s="23"/>
      <c r="D63" s="13"/>
      <c r="E63" s="46">
        <v>450</v>
      </c>
      <c r="F63" s="35"/>
      <c r="G63" s="36"/>
    </row>
    <row r="64" spans="1:7" ht="12.75">
      <c r="A64" s="42" t="s">
        <v>89</v>
      </c>
      <c r="B64" s="34" t="s">
        <v>90</v>
      </c>
      <c r="C64" s="23"/>
      <c r="D64" s="13"/>
      <c r="E64" s="46">
        <v>200</v>
      </c>
      <c r="F64" s="35"/>
      <c r="G64" s="36"/>
    </row>
    <row r="65" spans="1:7" ht="12.75">
      <c r="A65" s="42" t="s">
        <v>91</v>
      </c>
      <c r="B65" s="34"/>
      <c r="C65" s="23"/>
      <c r="D65" s="13"/>
      <c r="E65" s="46">
        <v>500</v>
      </c>
      <c r="F65" s="35"/>
      <c r="G65" s="36"/>
    </row>
    <row r="66" spans="1:7" ht="12.75">
      <c r="A66" s="42" t="s">
        <v>92</v>
      </c>
      <c r="B66" s="34" t="s">
        <v>167</v>
      </c>
      <c r="C66" s="23"/>
      <c r="D66" s="13"/>
      <c r="E66" s="46">
        <v>70</v>
      </c>
      <c r="F66" s="35"/>
      <c r="G66" s="36"/>
    </row>
    <row r="67" spans="1:7" ht="12.75">
      <c r="A67" s="42" t="s">
        <v>93</v>
      </c>
      <c r="B67" s="34" t="s">
        <v>94</v>
      </c>
      <c r="C67" s="23"/>
      <c r="D67" s="13"/>
      <c r="E67" s="46">
        <v>300</v>
      </c>
      <c r="F67" s="35"/>
      <c r="G67" s="36"/>
    </row>
    <row r="68" spans="1:7" ht="12.75">
      <c r="A68" s="42" t="s">
        <v>95</v>
      </c>
      <c r="B68" s="34" t="s">
        <v>96</v>
      </c>
      <c r="C68" s="23"/>
      <c r="D68" s="13"/>
      <c r="E68" s="46">
        <v>383.029</v>
      </c>
      <c r="F68" s="35"/>
      <c r="G68" s="36"/>
    </row>
    <row r="69" spans="1:7" ht="12.75">
      <c r="A69" s="42" t="s">
        <v>97</v>
      </c>
      <c r="B69" s="32" t="s">
        <v>98</v>
      </c>
      <c r="C69" s="16"/>
      <c r="D69" s="17"/>
      <c r="E69" s="44">
        <v>600</v>
      </c>
      <c r="F69" s="29"/>
      <c r="G69" s="33"/>
    </row>
    <row r="70" spans="1:7" ht="13.5" thickBot="1">
      <c r="A70" s="43"/>
      <c r="B70" s="49"/>
      <c r="C70" s="50"/>
      <c r="D70" s="51"/>
      <c r="E70" s="52"/>
      <c r="F70" s="53"/>
      <c r="G70" s="54"/>
    </row>
    <row r="71" spans="1:7" ht="13.5" thickBot="1">
      <c r="A71" s="48"/>
      <c r="B71" s="232" t="s">
        <v>99</v>
      </c>
      <c r="C71" s="233"/>
      <c r="D71" s="234"/>
      <c r="E71" s="234">
        <v>8683.03</v>
      </c>
      <c r="F71" s="235"/>
      <c r="G71" s="236"/>
    </row>
    <row r="73" ht="13.5" thickBot="1"/>
    <row r="74" spans="1:7" ht="18.75" customHeight="1" thickBot="1">
      <c r="A74" s="47"/>
      <c r="B74" s="211" t="s">
        <v>105</v>
      </c>
      <c r="C74" s="212"/>
      <c r="D74" s="56"/>
      <c r="E74" s="57"/>
      <c r="F74" s="47"/>
      <c r="G74" s="47"/>
    </row>
    <row r="75" ht="13.5" thickBot="1"/>
    <row r="76" spans="2:7" ht="19.5" customHeight="1">
      <c r="B76" s="224" t="s">
        <v>106</v>
      </c>
      <c r="C76" s="224"/>
      <c r="D76" s="225">
        <v>13.09</v>
      </c>
      <c r="E76" s="1"/>
      <c r="F76" s="11"/>
      <c r="G76" s="1"/>
    </row>
    <row r="77" spans="2:7" ht="19.5" customHeight="1" thickBot="1">
      <c r="B77" s="226" t="s">
        <v>107</v>
      </c>
      <c r="C77" s="226"/>
      <c r="D77" s="227">
        <v>156.293</v>
      </c>
      <c r="E77" s="1"/>
      <c r="F77" s="11"/>
      <c r="G77" s="1"/>
    </row>
    <row r="79" ht="13.5" thickBot="1"/>
    <row r="80" spans="4:7" ht="18.75" customHeight="1" thickBot="1">
      <c r="D80" s="247" t="s">
        <v>51</v>
      </c>
      <c r="E80" s="248"/>
      <c r="F80" s="247" t="s">
        <v>52</v>
      </c>
      <c r="G80" s="248"/>
    </row>
    <row r="81" spans="1:7" ht="13.5" thickBot="1">
      <c r="A81" s="41"/>
      <c r="B81" s="72" t="s">
        <v>108</v>
      </c>
      <c r="C81" s="73"/>
      <c r="D81" s="74">
        <v>2045.87</v>
      </c>
      <c r="E81" s="231"/>
      <c r="F81" s="229"/>
      <c r="G81" s="230"/>
    </row>
    <row r="82" spans="1:7" ht="12.75">
      <c r="A82" s="42"/>
      <c r="B82" s="30"/>
      <c r="C82" s="21"/>
      <c r="D82" s="14"/>
      <c r="E82" s="20"/>
      <c r="F82" s="28"/>
      <c r="G82" s="31"/>
    </row>
    <row r="83" spans="1:7" ht="12.75">
      <c r="A83" s="42" t="s">
        <v>25</v>
      </c>
      <c r="B83" s="32" t="s">
        <v>109</v>
      </c>
      <c r="C83" s="16"/>
      <c r="D83" s="18"/>
      <c r="E83" s="44">
        <v>1045.87</v>
      </c>
      <c r="F83" s="29"/>
      <c r="G83" s="33"/>
    </row>
    <row r="84" spans="1:7" ht="12.75">
      <c r="A84" s="42" t="s">
        <v>27</v>
      </c>
      <c r="B84" s="34" t="s">
        <v>110</v>
      </c>
      <c r="C84" s="23"/>
      <c r="D84" s="13"/>
      <c r="E84" s="46">
        <v>1000</v>
      </c>
      <c r="F84" s="35"/>
      <c r="G84" s="36"/>
    </row>
    <row r="85" spans="1:7" ht="13.5" thickBot="1">
      <c r="A85" s="42"/>
      <c r="B85" s="34"/>
      <c r="C85" s="23"/>
      <c r="D85" s="12"/>
      <c r="E85" s="27"/>
      <c r="F85" s="35"/>
      <c r="G85" s="36"/>
    </row>
    <row r="86" spans="1:7" ht="13.5" thickBot="1">
      <c r="A86" s="43"/>
      <c r="B86" s="72" t="s">
        <v>111</v>
      </c>
      <c r="C86" s="228"/>
      <c r="D86" s="74"/>
      <c r="E86" s="74">
        <v>2045.87</v>
      </c>
      <c r="F86" s="229"/>
      <c r="G86" s="230"/>
    </row>
    <row r="88" ht="13.5" thickBot="1"/>
    <row r="89" spans="2:7" ht="18.75" customHeight="1" thickBot="1">
      <c r="B89" s="213" t="s">
        <v>112</v>
      </c>
      <c r="C89" s="214"/>
      <c r="D89" s="215">
        <v>31713.2</v>
      </c>
      <c r="E89" s="216"/>
      <c r="F89" s="217"/>
      <c r="G89" s="212"/>
    </row>
    <row r="90" ht="13.5" thickBot="1"/>
    <row r="91" spans="2:4" ht="18.75" customHeight="1" thickBot="1">
      <c r="B91" s="218" t="s">
        <v>117</v>
      </c>
      <c r="C91" s="219"/>
      <c r="D91" s="220"/>
    </row>
    <row r="92" spans="2:5" ht="18.75" customHeight="1" thickBot="1">
      <c r="B92" s="221" t="s">
        <v>113</v>
      </c>
      <c r="C92" s="222"/>
      <c r="D92" s="223">
        <v>136357.8</v>
      </c>
      <c r="E92" s="61"/>
    </row>
    <row r="93" spans="2:5" ht="18.75" customHeight="1" thickBot="1">
      <c r="B93" s="221" t="s">
        <v>114</v>
      </c>
      <c r="C93" s="222"/>
      <c r="D93" s="223">
        <v>31713.2</v>
      </c>
      <c r="E93" s="61"/>
    </row>
    <row r="94" spans="2:5" ht="18.75" customHeight="1" thickBot="1">
      <c r="B94" s="221" t="s">
        <v>116</v>
      </c>
      <c r="C94" s="222"/>
      <c r="D94" s="223">
        <v>168071</v>
      </c>
      <c r="E94" s="61"/>
    </row>
  </sheetData>
  <mergeCells count="10">
    <mergeCell ref="A1:G1"/>
    <mergeCell ref="A3:G3"/>
    <mergeCell ref="D12:E12"/>
    <mergeCell ref="F12:G12"/>
    <mergeCell ref="D80:E80"/>
    <mergeCell ref="F80:G80"/>
    <mergeCell ref="D29:E29"/>
    <mergeCell ref="F29:G29"/>
    <mergeCell ref="D47:E47"/>
    <mergeCell ref="F47:G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0:G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Chotin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Zoli</cp:lastModifiedBy>
  <cp:lastPrinted>2011-02-11T08:13:52Z</cp:lastPrinted>
  <dcterms:created xsi:type="dcterms:W3CDTF">2011-02-01T13:44:42Z</dcterms:created>
  <dcterms:modified xsi:type="dcterms:W3CDTF">2011-02-28T14:02:19Z</dcterms:modified>
  <cp:category/>
  <cp:version/>
  <cp:contentType/>
  <cp:contentStatus/>
</cp:coreProperties>
</file>